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3719C77C-2BCA-43D3-8906-E79F2988995F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Retail Delivery Fee-Cities FY25" sheetId="6" r:id="rId1"/>
    <sheet name="Retail Delivery Fee-Cities FY24" sheetId="5" r:id="rId2"/>
    <sheet name="Retail Delivery Fee-Cities FY23" sheetId="4" r:id="rId3"/>
  </sheets>
  <externalReferences>
    <externalReference r:id="rId4"/>
    <externalReference r:id="rId5"/>
  </externalReferences>
  <definedNames>
    <definedName name="\P">#REF!</definedName>
    <definedName name="_2NDHALF">#REF!</definedName>
    <definedName name="_Fill" hidden="1">[1]HUTCOUNTY!#REF!</definedName>
    <definedName name="ACCRUAL">#REF!</definedName>
    <definedName name="APRCITY">#REF!</definedName>
    <definedName name="APRCNTY">[1]HUTCOUNTY!#REF!</definedName>
    <definedName name="APRCOUNTY">[1]HUTCOUNTY!#REF!</definedName>
    <definedName name="APRHUT">#REF!</definedName>
    <definedName name="APRWARR">#REF!</definedName>
    <definedName name="AUGCITY">#REF!</definedName>
    <definedName name="AUGCOUNTY">[1]HUTCOUNTY!#REF!</definedName>
    <definedName name="AUGHUT">#REF!</definedName>
    <definedName name="AUGWARR">#REF!</definedName>
    <definedName name="blank">#REF!</definedName>
    <definedName name="CALC">[1]HUTCOUNTY!$A$4</definedName>
    <definedName name="CALCSHEET">[1]HUTCOUNTY!$A$2:$AM$78</definedName>
    <definedName name="CHART">#REF!</definedName>
    <definedName name="CITYYTD">#REF!</definedName>
    <definedName name="DECCITY">#REF!</definedName>
    <definedName name="DECCOUNTY">[1]HUTCOUNTY!#REF!</definedName>
    <definedName name="DECHUT">#REF!</definedName>
    <definedName name="DECWARR">#REF!</definedName>
    <definedName name="EXHIBIT_A1">#REF!</definedName>
    <definedName name="EXHIBIT_A2">#REF!</definedName>
    <definedName name="EXHIBIT_ARAP">#REF!</definedName>
    <definedName name="EXHIBIT_B">#REF!</definedName>
    <definedName name="EXHIBIT_C">#REF!</definedName>
    <definedName name="EXHIBIT_D">#REF!</definedName>
    <definedName name="EXHIBIT_E">#REF!</definedName>
    <definedName name="EXHIBIT_F1">#REF!</definedName>
    <definedName name="EXHIBIT_F2">#REF!</definedName>
    <definedName name="EXHIBIT_G">#REF!</definedName>
    <definedName name="EXHIBIT_H">#REF!</definedName>
    <definedName name="EXHIBIT_I">#REF!</definedName>
    <definedName name="EXHIBIT_J">#REF!</definedName>
    <definedName name="EXHIBIT_K">#REF!</definedName>
    <definedName name="EXHIBIT_L">#REF!</definedName>
    <definedName name="EXHIBIT_LISTING">#REF!</definedName>
    <definedName name="EXHIBIT_M">#REF!</definedName>
    <definedName name="EXHIBIT_N">#REF!</definedName>
    <definedName name="EXHIBIT_O">#REF!</definedName>
    <definedName name="EXHIBIT_P">#REF!</definedName>
    <definedName name="EXHIBIT_Q">#REF!</definedName>
    <definedName name="EXHIBIT_R">#REF!</definedName>
    <definedName name="EXHIBIT_S">#REF!</definedName>
    <definedName name="FEBCITY">#REF!</definedName>
    <definedName name="FEBCOUNTY">[1]HUTCOUNTY!#REF!</definedName>
    <definedName name="FEBHUT">#REF!</definedName>
    <definedName name="FEBWARR">#REF!</definedName>
    <definedName name="frmend">#REF!</definedName>
    <definedName name="frmhom">#REF!</definedName>
    <definedName name="JANCITY">#REF!</definedName>
    <definedName name="JANCOUNTY">[1]HUTCOUNTY!#REF!</definedName>
    <definedName name="JANHUT">#REF!</definedName>
    <definedName name="JANWARR">#REF!</definedName>
    <definedName name="JDOC1">#REF!</definedName>
    <definedName name="JDOC2">#REF!</definedName>
    <definedName name="JDOC3">#REF!</definedName>
    <definedName name="JULCITY">#REF!</definedName>
    <definedName name="JULCOUNTY">[1]HUTCOUNTY!$A$82:$G$82</definedName>
    <definedName name="JULHUT">#REF!</definedName>
    <definedName name="JULWARR">#REF!</definedName>
    <definedName name="JUNCITY">#REF!</definedName>
    <definedName name="JUNCOUNTY">[1]HUTCOUNTY!#REF!</definedName>
    <definedName name="JUNHUT">#REF!</definedName>
    <definedName name="JUNWARR">#REF!</definedName>
    <definedName name="M1_">#REF!</definedName>
    <definedName name="M2_">#REF!</definedName>
    <definedName name="MARCITY">#REF!</definedName>
    <definedName name="MARCOUNTY">[1]HUTCOUNTY!#REF!</definedName>
    <definedName name="MARHUT">#REF!</definedName>
    <definedName name="MARWARR">#REF!</definedName>
    <definedName name="MAYCITY">#REF!</definedName>
    <definedName name="MAYCOUNTY">[1]HUTCOUNTY!#REF!</definedName>
    <definedName name="MAYHUT">#REF!</definedName>
    <definedName name="MAYWARR">#REF!</definedName>
    <definedName name="monthlyHolds">#REF!</definedName>
    <definedName name="NO">'[2]#REF'!$C$6:$F$97</definedName>
    <definedName name="NOVCITY">#REF!</definedName>
    <definedName name="NOVCOUNTY">[1]HUTCOUNTY!#REF!</definedName>
    <definedName name="NOVHUT">#REF!</definedName>
    <definedName name="NOVWARR">#REF!</definedName>
    <definedName name="OCTCITY">#REF!</definedName>
    <definedName name="OCTCOUNTY">[1]HUTCOUNTY!#REF!</definedName>
    <definedName name="OCTHUT">#REF!</definedName>
    <definedName name="OCTWARR">#REF!</definedName>
    <definedName name="old">#REF!</definedName>
    <definedName name="PAGE1">#REF!</definedName>
    <definedName name="PAYABLE">#REF!</definedName>
    <definedName name="PGMT">#REF!</definedName>
    <definedName name="Print_Area_MI">#REF!</definedName>
    <definedName name="_xlnm.Print_Titles" localSheetId="2">'Retail Delivery Fee-Cities FY23'!$1:$12</definedName>
    <definedName name="_xlnm.Print_Titles" localSheetId="1">'Retail Delivery Fee-Cities FY24'!$1:$12</definedName>
    <definedName name="_xlnm.Print_Titles" localSheetId="0">'Retail Delivery Fee-Cities FY25'!$1:$12</definedName>
    <definedName name="Print_Titles_MI">#REF!</definedName>
    <definedName name="PYMT">[1]HUTCOUNTY!#REF!</definedName>
    <definedName name="REVERSAL">#REF!</definedName>
    <definedName name="rptgcateg">#REF!</definedName>
    <definedName name="SEP95CTY">#REF!</definedName>
    <definedName name="SEPCITY">#REF!</definedName>
    <definedName name="SEPCOUNTY">[1]HUTCOUNTY!#REF!</definedName>
    <definedName name="SEPHUT">#REF!</definedName>
    <definedName name="SEPWARR">#REF!</definedName>
    <definedName name="WS">#REF!</definedName>
    <definedName name="YTDCOUNTYACTUAL">[1]HUTCOUNTY!#REF!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3" i="6" l="1"/>
  <c r="L283" i="6"/>
  <c r="K283" i="6"/>
  <c r="J283" i="6"/>
  <c r="I283" i="6"/>
  <c r="H283" i="6"/>
  <c r="G283" i="6"/>
  <c r="F283" i="6"/>
  <c r="E283" i="6"/>
  <c r="D283" i="6"/>
  <c r="C283" i="6"/>
  <c r="B283" i="6"/>
  <c r="N282" i="6"/>
  <c r="O282" i="6" s="1"/>
  <c r="N281" i="6"/>
  <c r="O281" i="6" s="1"/>
  <c r="N280" i="6"/>
  <c r="O280" i="6" s="1"/>
  <c r="N279" i="6"/>
  <c r="O279" i="6" s="1"/>
  <c r="N278" i="6"/>
  <c r="O278" i="6" s="1"/>
  <c r="N277" i="6"/>
  <c r="O277" i="6" s="1"/>
  <c r="N276" i="6"/>
  <c r="O276" i="6" s="1"/>
  <c r="N275" i="6"/>
  <c r="O275" i="6" s="1"/>
  <c r="N274" i="6"/>
  <c r="O274" i="6" s="1"/>
  <c r="O273" i="6"/>
  <c r="N273" i="6"/>
  <c r="N272" i="6"/>
  <c r="O272" i="6" s="1"/>
  <c r="N271" i="6"/>
  <c r="O271" i="6" s="1"/>
  <c r="N270" i="6"/>
  <c r="O270" i="6" s="1"/>
  <c r="N269" i="6"/>
  <c r="O269" i="6" s="1"/>
  <c r="N268" i="6"/>
  <c r="O268" i="6" s="1"/>
  <c r="N267" i="6"/>
  <c r="O267" i="6" s="1"/>
  <c r="N266" i="6"/>
  <c r="O266" i="6" s="1"/>
  <c r="N265" i="6"/>
  <c r="O265" i="6" s="1"/>
  <c r="N264" i="6"/>
  <c r="O264" i="6" s="1"/>
  <c r="N263" i="6"/>
  <c r="O263" i="6" s="1"/>
  <c r="N262" i="6"/>
  <c r="O262" i="6" s="1"/>
  <c r="O261" i="6"/>
  <c r="N261" i="6"/>
  <c r="N260" i="6"/>
  <c r="O260" i="6" s="1"/>
  <c r="N259" i="6"/>
  <c r="O259" i="6" s="1"/>
  <c r="N258" i="6"/>
  <c r="O258" i="6" s="1"/>
  <c r="N257" i="6"/>
  <c r="O257" i="6" s="1"/>
  <c r="N256" i="6"/>
  <c r="O256" i="6" s="1"/>
  <c r="N255" i="6"/>
  <c r="O255" i="6" s="1"/>
  <c r="N254" i="6"/>
  <c r="O254" i="6" s="1"/>
  <c r="N253" i="6"/>
  <c r="O253" i="6" s="1"/>
  <c r="N252" i="6"/>
  <c r="O252" i="6" s="1"/>
  <c r="N251" i="6"/>
  <c r="O251" i="6" s="1"/>
  <c r="N250" i="6"/>
  <c r="O250" i="6" s="1"/>
  <c r="N249" i="6"/>
  <c r="O249" i="6" s="1"/>
  <c r="N248" i="6"/>
  <c r="O248" i="6" s="1"/>
  <c r="N247" i="6"/>
  <c r="O247" i="6" s="1"/>
  <c r="N246" i="6"/>
  <c r="O246" i="6" s="1"/>
  <c r="N245" i="6"/>
  <c r="O245" i="6" s="1"/>
  <c r="N244" i="6"/>
  <c r="O244" i="6" s="1"/>
  <c r="N243" i="6"/>
  <c r="O243" i="6" s="1"/>
  <c r="O242" i="6"/>
  <c r="N242" i="6"/>
  <c r="N241" i="6"/>
  <c r="O241" i="6" s="1"/>
  <c r="N240" i="6"/>
  <c r="O240" i="6" s="1"/>
  <c r="N239" i="6"/>
  <c r="O239" i="6" s="1"/>
  <c r="N238" i="6"/>
  <c r="O238" i="6" s="1"/>
  <c r="N237" i="6"/>
  <c r="O237" i="6" s="1"/>
  <c r="N236" i="6"/>
  <c r="O236" i="6" s="1"/>
  <c r="N235" i="6"/>
  <c r="O235" i="6" s="1"/>
  <c r="N234" i="6"/>
  <c r="O234" i="6" s="1"/>
  <c r="N233" i="6"/>
  <c r="O233" i="6" s="1"/>
  <c r="N232" i="6"/>
  <c r="O232" i="6" s="1"/>
  <c r="N231" i="6"/>
  <c r="O231" i="6" s="1"/>
  <c r="N230" i="6"/>
  <c r="O230" i="6" s="1"/>
  <c r="N229" i="6"/>
  <c r="O229" i="6" s="1"/>
  <c r="N228" i="6"/>
  <c r="O228" i="6" s="1"/>
  <c r="N227" i="6"/>
  <c r="O227" i="6" s="1"/>
  <c r="O226" i="6"/>
  <c r="N226" i="6"/>
  <c r="O225" i="6"/>
  <c r="N225" i="6"/>
  <c r="N224" i="6"/>
  <c r="O224" i="6" s="1"/>
  <c r="N223" i="6"/>
  <c r="O223" i="6" s="1"/>
  <c r="N222" i="6"/>
  <c r="O222" i="6" s="1"/>
  <c r="N221" i="6"/>
  <c r="O221" i="6" s="1"/>
  <c r="N220" i="6"/>
  <c r="O220" i="6" s="1"/>
  <c r="N219" i="6"/>
  <c r="O219" i="6" s="1"/>
  <c r="N218" i="6"/>
  <c r="O218" i="6" s="1"/>
  <c r="N217" i="6"/>
  <c r="O217" i="6" s="1"/>
  <c r="N216" i="6"/>
  <c r="O216" i="6" s="1"/>
  <c r="N215" i="6"/>
  <c r="O215" i="6" s="1"/>
  <c r="O214" i="6"/>
  <c r="N214" i="6"/>
  <c r="O213" i="6"/>
  <c r="N213" i="6"/>
  <c r="N212" i="6"/>
  <c r="O212" i="6" s="1"/>
  <c r="N211" i="6"/>
  <c r="O211" i="6" s="1"/>
  <c r="N210" i="6"/>
  <c r="O210" i="6" s="1"/>
  <c r="O209" i="6"/>
  <c r="N209" i="6"/>
  <c r="N208" i="6"/>
  <c r="O208" i="6" s="1"/>
  <c r="N207" i="6"/>
  <c r="O207" i="6" s="1"/>
  <c r="N206" i="6"/>
  <c r="O206" i="6" s="1"/>
  <c r="O205" i="6"/>
  <c r="N205" i="6"/>
  <c r="N204" i="6"/>
  <c r="O204" i="6" s="1"/>
  <c r="N203" i="6"/>
  <c r="O203" i="6" s="1"/>
  <c r="O202" i="6"/>
  <c r="N202" i="6"/>
  <c r="N201" i="6"/>
  <c r="O201" i="6" s="1"/>
  <c r="N200" i="6"/>
  <c r="O200" i="6" s="1"/>
  <c r="N199" i="6"/>
  <c r="O199" i="6" s="1"/>
  <c r="N198" i="6"/>
  <c r="O198" i="6" s="1"/>
  <c r="O197" i="6"/>
  <c r="N197" i="6"/>
  <c r="N196" i="6"/>
  <c r="O196" i="6" s="1"/>
  <c r="N195" i="6"/>
  <c r="O195" i="6" s="1"/>
  <c r="N194" i="6"/>
  <c r="O194" i="6" s="1"/>
  <c r="N193" i="6"/>
  <c r="O193" i="6" s="1"/>
  <c r="N192" i="6"/>
  <c r="O192" i="6" s="1"/>
  <c r="N191" i="6"/>
  <c r="O191" i="6" s="1"/>
  <c r="N190" i="6"/>
  <c r="O190" i="6" s="1"/>
  <c r="N189" i="6"/>
  <c r="O189" i="6" s="1"/>
  <c r="N188" i="6"/>
  <c r="O188" i="6" s="1"/>
  <c r="N187" i="6"/>
  <c r="O187" i="6" s="1"/>
  <c r="N186" i="6"/>
  <c r="O186" i="6" s="1"/>
  <c r="N185" i="6"/>
  <c r="O185" i="6" s="1"/>
  <c r="N184" i="6"/>
  <c r="O184" i="6" s="1"/>
  <c r="N183" i="6"/>
  <c r="O183" i="6" s="1"/>
  <c r="N182" i="6"/>
  <c r="O182" i="6" s="1"/>
  <c r="N181" i="6"/>
  <c r="O181" i="6" s="1"/>
  <c r="N180" i="6"/>
  <c r="O180" i="6" s="1"/>
  <c r="N179" i="6"/>
  <c r="O179" i="6" s="1"/>
  <c r="N178" i="6"/>
  <c r="O178" i="6" s="1"/>
  <c r="N177" i="6"/>
  <c r="O177" i="6" s="1"/>
  <c r="N176" i="6"/>
  <c r="O176" i="6" s="1"/>
  <c r="N175" i="6"/>
  <c r="O175" i="6" s="1"/>
  <c r="N174" i="6"/>
  <c r="O174" i="6" s="1"/>
  <c r="O173" i="6"/>
  <c r="N173" i="6"/>
  <c r="N172" i="6"/>
  <c r="O172" i="6" s="1"/>
  <c r="N171" i="6"/>
  <c r="O171" i="6" s="1"/>
  <c r="N170" i="6"/>
  <c r="O170" i="6" s="1"/>
  <c r="N169" i="6"/>
  <c r="O169" i="6" s="1"/>
  <c r="N168" i="6"/>
  <c r="O168" i="6" s="1"/>
  <c r="N167" i="6"/>
  <c r="O167" i="6" s="1"/>
  <c r="N166" i="6"/>
  <c r="O166" i="6" s="1"/>
  <c r="O165" i="6"/>
  <c r="N165" i="6"/>
  <c r="N164" i="6"/>
  <c r="O164" i="6" s="1"/>
  <c r="N163" i="6"/>
  <c r="O163" i="6" s="1"/>
  <c r="O162" i="6"/>
  <c r="N162" i="6"/>
  <c r="N161" i="6"/>
  <c r="O161" i="6" s="1"/>
  <c r="N160" i="6"/>
  <c r="O160" i="6" s="1"/>
  <c r="N159" i="6"/>
  <c r="O159" i="6" s="1"/>
  <c r="N158" i="6"/>
  <c r="O158" i="6" s="1"/>
  <c r="N157" i="6"/>
  <c r="O157" i="6" s="1"/>
  <c r="N156" i="6"/>
  <c r="O156" i="6" s="1"/>
  <c r="N155" i="6"/>
  <c r="O155" i="6" s="1"/>
  <c r="N154" i="6"/>
  <c r="O154" i="6" s="1"/>
  <c r="N153" i="6"/>
  <c r="O153" i="6" s="1"/>
  <c r="N152" i="6"/>
  <c r="O152" i="6" s="1"/>
  <c r="N151" i="6"/>
  <c r="O151" i="6" s="1"/>
  <c r="O150" i="6"/>
  <c r="N150" i="6"/>
  <c r="O149" i="6"/>
  <c r="N149" i="6"/>
  <c r="N148" i="6"/>
  <c r="O148" i="6" s="1"/>
  <c r="N147" i="6"/>
  <c r="O147" i="6" s="1"/>
  <c r="N146" i="6"/>
  <c r="O146" i="6" s="1"/>
  <c r="O145" i="6"/>
  <c r="N145" i="6"/>
  <c r="N144" i="6"/>
  <c r="O144" i="6" s="1"/>
  <c r="N143" i="6"/>
  <c r="O143" i="6" s="1"/>
  <c r="N142" i="6"/>
  <c r="O142" i="6" s="1"/>
  <c r="N141" i="6"/>
  <c r="O141" i="6" s="1"/>
  <c r="N140" i="6"/>
  <c r="O140" i="6" s="1"/>
  <c r="N139" i="6"/>
  <c r="O139" i="6" s="1"/>
  <c r="N138" i="6"/>
  <c r="O138" i="6" s="1"/>
  <c r="N137" i="6"/>
  <c r="O137" i="6" s="1"/>
  <c r="N136" i="6"/>
  <c r="O136" i="6" s="1"/>
  <c r="N135" i="6"/>
  <c r="O135" i="6" s="1"/>
  <c r="N134" i="6"/>
  <c r="O134" i="6" s="1"/>
  <c r="N133" i="6"/>
  <c r="O133" i="6" s="1"/>
  <c r="N132" i="6"/>
  <c r="O132" i="6" s="1"/>
  <c r="N131" i="6"/>
  <c r="O131" i="6" s="1"/>
  <c r="N130" i="6"/>
  <c r="O130" i="6" s="1"/>
  <c r="N129" i="6"/>
  <c r="O129" i="6" s="1"/>
  <c r="N128" i="6"/>
  <c r="O128" i="6" s="1"/>
  <c r="N127" i="6"/>
  <c r="O127" i="6" s="1"/>
  <c r="N126" i="6"/>
  <c r="O126" i="6" s="1"/>
  <c r="N125" i="6"/>
  <c r="O125" i="6" s="1"/>
  <c r="N124" i="6"/>
  <c r="O124" i="6" s="1"/>
  <c r="N123" i="6"/>
  <c r="O123" i="6" s="1"/>
  <c r="N122" i="6"/>
  <c r="O122" i="6" s="1"/>
  <c r="N121" i="6"/>
  <c r="O121" i="6" s="1"/>
  <c r="N120" i="6"/>
  <c r="O120" i="6" s="1"/>
  <c r="N119" i="6"/>
  <c r="O119" i="6" s="1"/>
  <c r="N118" i="6"/>
  <c r="O118" i="6" s="1"/>
  <c r="N117" i="6"/>
  <c r="O117" i="6" s="1"/>
  <c r="N116" i="6"/>
  <c r="O116" i="6" s="1"/>
  <c r="N115" i="6"/>
  <c r="O115" i="6" s="1"/>
  <c r="N114" i="6"/>
  <c r="O114" i="6" s="1"/>
  <c r="N113" i="6"/>
  <c r="O113" i="6" s="1"/>
  <c r="N112" i="6"/>
  <c r="O112" i="6" s="1"/>
  <c r="N111" i="6"/>
  <c r="O111" i="6" s="1"/>
  <c r="N110" i="6"/>
  <c r="O110" i="6" s="1"/>
  <c r="N109" i="6"/>
  <c r="O109" i="6" s="1"/>
  <c r="N108" i="6"/>
  <c r="O108" i="6" s="1"/>
  <c r="N107" i="6"/>
  <c r="O107" i="6" s="1"/>
  <c r="N106" i="6"/>
  <c r="O106" i="6" s="1"/>
  <c r="N105" i="6"/>
  <c r="O105" i="6" s="1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O99" i="6" s="1"/>
  <c r="N98" i="6"/>
  <c r="O98" i="6" s="1"/>
  <c r="N97" i="6"/>
  <c r="O97" i="6" s="1"/>
  <c r="N96" i="6"/>
  <c r="O96" i="6" s="1"/>
  <c r="N95" i="6"/>
  <c r="O95" i="6" s="1"/>
  <c r="N94" i="6"/>
  <c r="O94" i="6" s="1"/>
  <c r="N93" i="6"/>
  <c r="O93" i="6" s="1"/>
  <c r="N92" i="6"/>
  <c r="O92" i="6" s="1"/>
  <c r="N91" i="6"/>
  <c r="O91" i="6" s="1"/>
  <c r="N90" i="6"/>
  <c r="O90" i="6" s="1"/>
  <c r="N89" i="6"/>
  <c r="O89" i="6" s="1"/>
  <c r="N88" i="6"/>
  <c r="O88" i="6" s="1"/>
  <c r="N87" i="6"/>
  <c r="O87" i="6" s="1"/>
  <c r="N86" i="6"/>
  <c r="O86" i="6" s="1"/>
  <c r="N85" i="6"/>
  <c r="O85" i="6" s="1"/>
  <c r="N84" i="6"/>
  <c r="O84" i="6" s="1"/>
  <c r="N83" i="6"/>
  <c r="O83" i="6" s="1"/>
  <c r="N82" i="6"/>
  <c r="O82" i="6" s="1"/>
  <c r="N81" i="6"/>
  <c r="O81" i="6" s="1"/>
  <c r="N80" i="6"/>
  <c r="O80" i="6" s="1"/>
  <c r="N79" i="6"/>
  <c r="O79" i="6" s="1"/>
  <c r="N78" i="6"/>
  <c r="O78" i="6" s="1"/>
  <c r="N77" i="6"/>
  <c r="O77" i="6" s="1"/>
  <c r="N76" i="6"/>
  <c r="O76" i="6" s="1"/>
  <c r="N75" i="6"/>
  <c r="O75" i="6" s="1"/>
  <c r="N74" i="6"/>
  <c r="O74" i="6" s="1"/>
  <c r="O73" i="6"/>
  <c r="N73" i="6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O65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O49" i="6"/>
  <c r="N49" i="6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O42" i="6"/>
  <c r="N42" i="6"/>
  <c r="N41" i="6"/>
  <c r="O41" i="6" s="1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O25" i="6"/>
  <c r="N25" i="6"/>
  <c r="N24" i="6"/>
  <c r="O24" i="6" s="1"/>
  <c r="N23" i="6"/>
  <c r="O23" i="6" s="1"/>
  <c r="N22" i="6"/>
  <c r="O22" i="6" s="1"/>
  <c r="O21" i="6"/>
  <c r="N21" i="6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O13" i="6"/>
  <c r="N13" i="6"/>
  <c r="M10" i="6"/>
  <c r="L10" i="6"/>
  <c r="K10" i="6"/>
  <c r="J10" i="6"/>
  <c r="I10" i="6"/>
  <c r="H10" i="6"/>
  <c r="G10" i="6"/>
  <c r="F10" i="6"/>
  <c r="E10" i="6"/>
  <c r="D10" i="6"/>
  <c r="C10" i="6"/>
  <c r="N10" i="6" s="1"/>
  <c r="B10" i="6"/>
  <c r="N9" i="6"/>
  <c r="N8" i="6"/>
  <c r="N7" i="6"/>
  <c r="N4" i="6"/>
  <c r="N283" i="6" l="1"/>
  <c r="O283" i="6"/>
  <c r="M283" i="5" l="1"/>
  <c r="L283" i="5"/>
  <c r="K283" i="5"/>
  <c r="J283" i="5"/>
  <c r="I283" i="5"/>
  <c r="H283" i="5"/>
  <c r="G283" i="5"/>
  <c r="F283" i="5"/>
  <c r="E283" i="5"/>
  <c r="D283" i="5"/>
  <c r="C283" i="5"/>
  <c r="B283" i="5"/>
  <c r="N282" i="5"/>
  <c r="O282" i="5" s="1"/>
  <c r="O281" i="5"/>
  <c r="N281" i="5"/>
  <c r="N280" i="5"/>
  <c r="O280" i="5" s="1"/>
  <c r="N279" i="5"/>
  <c r="O279" i="5" s="1"/>
  <c r="N278" i="5"/>
  <c r="O278" i="5" s="1"/>
  <c r="N277" i="5"/>
  <c r="O277" i="5" s="1"/>
  <c r="N276" i="5"/>
  <c r="O276" i="5" s="1"/>
  <c r="N275" i="5"/>
  <c r="O275" i="5" s="1"/>
  <c r="N274" i="5"/>
  <c r="O274" i="5" s="1"/>
  <c r="O273" i="5"/>
  <c r="N273" i="5"/>
  <c r="O272" i="5"/>
  <c r="N272" i="5"/>
  <c r="N271" i="5"/>
  <c r="O271" i="5" s="1"/>
  <c r="N270" i="5"/>
  <c r="O270" i="5" s="1"/>
  <c r="N269" i="5"/>
  <c r="O269" i="5" s="1"/>
  <c r="O268" i="5"/>
  <c r="N268" i="5"/>
  <c r="N267" i="5"/>
  <c r="O267" i="5" s="1"/>
  <c r="N266" i="5"/>
  <c r="O266" i="5" s="1"/>
  <c r="N265" i="5"/>
  <c r="O265" i="5" s="1"/>
  <c r="O264" i="5"/>
  <c r="N264" i="5"/>
  <c r="N263" i="5"/>
  <c r="O263" i="5" s="1"/>
  <c r="N262" i="5"/>
  <c r="O262" i="5" s="1"/>
  <c r="O261" i="5"/>
  <c r="N261" i="5"/>
  <c r="N260" i="5"/>
  <c r="O260" i="5" s="1"/>
  <c r="N259" i="5"/>
  <c r="O259" i="5" s="1"/>
  <c r="N258" i="5"/>
  <c r="O258" i="5" s="1"/>
  <c r="O257" i="5"/>
  <c r="N257" i="5"/>
  <c r="O256" i="5"/>
  <c r="N256" i="5"/>
  <c r="N255" i="5"/>
  <c r="O255" i="5" s="1"/>
  <c r="N254" i="5"/>
  <c r="O254" i="5" s="1"/>
  <c r="O253" i="5"/>
  <c r="N253" i="5"/>
  <c r="O252" i="5"/>
  <c r="N252" i="5"/>
  <c r="N251" i="5"/>
  <c r="O251" i="5" s="1"/>
  <c r="N250" i="5"/>
  <c r="O250" i="5" s="1"/>
  <c r="N249" i="5"/>
  <c r="O249" i="5" s="1"/>
  <c r="O248" i="5"/>
  <c r="N248" i="5"/>
  <c r="N247" i="5"/>
  <c r="O247" i="5" s="1"/>
  <c r="N246" i="5"/>
  <c r="O246" i="5" s="1"/>
  <c r="O245" i="5"/>
  <c r="N245" i="5"/>
  <c r="N244" i="5"/>
  <c r="O244" i="5" s="1"/>
  <c r="N243" i="5"/>
  <c r="O243" i="5" s="1"/>
  <c r="N242" i="5"/>
  <c r="O242" i="5" s="1"/>
  <c r="O241" i="5"/>
  <c r="N241" i="5"/>
  <c r="O240" i="5"/>
  <c r="N240" i="5"/>
  <c r="N239" i="5"/>
  <c r="O239" i="5" s="1"/>
  <c r="N238" i="5"/>
  <c r="O238" i="5" s="1"/>
  <c r="O237" i="5"/>
  <c r="N237" i="5"/>
  <c r="O236" i="5"/>
  <c r="N236" i="5"/>
  <c r="N235" i="5"/>
  <c r="O235" i="5" s="1"/>
  <c r="N234" i="5"/>
  <c r="O234" i="5" s="1"/>
  <c r="N233" i="5"/>
  <c r="O233" i="5" s="1"/>
  <c r="O232" i="5"/>
  <c r="N232" i="5"/>
  <c r="N231" i="5"/>
  <c r="O231" i="5" s="1"/>
  <c r="N230" i="5"/>
  <c r="O230" i="5" s="1"/>
  <c r="O229" i="5"/>
  <c r="N229" i="5"/>
  <c r="N228" i="5"/>
  <c r="O228" i="5" s="1"/>
  <c r="N227" i="5"/>
  <c r="O227" i="5" s="1"/>
  <c r="N226" i="5"/>
  <c r="O226" i="5" s="1"/>
  <c r="O225" i="5"/>
  <c r="N225" i="5"/>
  <c r="O224" i="5"/>
  <c r="N224" i="5"/>
  <c r="N223" i="5"/>
  <c r="O223" i="5" s="1"/>
  <c r="N222" i="5"/>
  <c r="O222" i="5" s="1"/>
  <c r="O221" i="5"/>
  <c r="N221" i="5"/>
  <c r="O220" i="5"/>
  <c r="N220" i="5"/>
  <c r="N219" i="5"/>
  <c r="O219" i="5" s="1"/>
  <c r="N218" i="5"/>
  <c r="O218" i="5" s="1"/>
  <c r="N217" i="5"/>
  <c r="O217" i="5" s="1"/>
  <c r="O216" i="5"/>
  <c r="N216" i="5"/>
  <c r="N215" i="5"/>
  <c r="O215" i="5" s="1"/>
  <c r="N214" i="5"/>
  <c r="O214" i="5" s="1"/>
  <c r="O213" i="5"/>
  <c r="N213" i="5"/>
  <c r="N212" i="5"/>
  <c r="O212" i="5" s="1"/>
  <c r="N211" i="5"/>
  <c r="O211" i="5" s="1"/>
  <c r="N210" i="5"/>
  <c r="O210" i="5" s="1"/>
  <c r="O209" i="5"/>
  <c r="N209" i="5"/>
  <c r="O208" i="5"/>
  <c r="N208" i="5"/>
  <c r="N207" i="5"/>
  <c r="O207" i="5" s="1"/>
  <c r="N206" i="5"/>
  <c r="O206" i="5" s="1"/>
  <c r="O205" i="5"/>
  <c r="N205" i="5"/>
  <c r="O204" i="5"/>
  <c r="N204" i="5"/>
  <c r="N203" i="5"/>
  <c r="O203" i="5" s="1"/>
  <c r="N202" i="5"/>
  <c r="O202" i="5" s="1"/>
  <c r="N201" i="5"/>
  <c r="O201" i="5" s="1"/>
  <c r="O200" i="5"/>
  <c r="N200" i="5"/>
  <c r="N199" i="5"/>
  <c r="O199" i="5" s="1"/>
  <c r="N198" i="5"/>
  <c r="O198" i="5" s="1"/>
  <c r="O197" i="5"/>
  <c r="N197" i="5"/>
  <c r="N196" i="5"/>
  <c r="O196" i="5" s="1"/>
  <c r="N195" i="5"/>
  <c r="O195" i="5" s="1"/>
  <c r="N194" i="5"/>
  <c r="O194" i="5" s="1"/>
  <c r="N193" i="5"/>
  <c r="O193" i="5" s="1"/>
  <c r="O192" i="5"/>
  <c r="N192" i="5"/>
  <c r="N191" i="5"/>
  <c r="O191" i="5" s="1"/>
  <c r="N190" i="5"/>
  <c r="O190" i="5" s="1"/>
  <c r="O189" i="5"/>
  <c r="N189" i="5"/>
  <c r="O188" i="5"/>
  <c r="N188" i="5"/>
  <c r="N187" i="5"/>
  <c r="O187" i="5" s="1"/>
  <c r="N186" i="5"/>
  <c r="O186" i="5" s="1"/>
  <c r="N185" i="5"/>
  <c r="O185" i="5" s="1"/>
  <c r="O184" i="5"/>
  <c r="N184" i="5"/>
  <c r="N183" i="5"/>
  <c r="O183" i="5" s="1"/>
  <c r="N182" i="5"/>
  <c r="O182" i="5" s="1"/>
  <c r="O181" i="5"/>
  <c r="N181" i="5"/>
  <c r="N180" i="5"/>
  <c r="O180" i="5" s="1"/>
  <c r="N179" i="5"/>
  <c r="O179" i="5" s="1"/>
  <c r="N178" i="5"/>
  <c r="O178" i="5" s="1"/>
  <c r="O177" i="5"/>
  <c r="N177" i="5"/>
  <c r="O176" i="5"/>
  <c r="N176" i="5"/>
  <c r="N175" i="5"/>
  <c r="O175" i="5" s="1"/>
  <c r="N174" i="5"/>
  <c r="O174" i="5" s="1"/>
  <c r="O173" i="5"/>
  <c r="N173" i="5"/>
  <c r="O172" i="5"/>
  <c r="N172" i="5"/>
  <c r="N171" i="5"/>
  <c r="O171" i="5" s="1"/>
  <c r="N170" i="5"/>
  <c r="O170" i="5" s="1"/>
  <c r="N169" i="5"/>
  <c r="O169" i="5" s="1"/>
  <c r="O168" i="5"/>
  <c r="N168" i="5"/>
  <c r="N167" i="5"/>
  <c r="O167" i="5" s="1"/>
  <c r="N166" i="5"/>
  <c r="O166" i="5" s="1"/>
  <c r="O165" i="5"/>
  <c r="N165" i="5"/>
  <c r="N164" i="5"/>
  <c r="O164" i="5" s="1"/>
  <c r="N163" i="5"/>
  <c r="O163" i="5" s="1"/>
  <c r="N162" i="5"/>
  <c r="O162" i="5" s="1"/>
  <c r="O161" i="5"/>
  <c r="N161" i="5"/>
  <c r="O160" i="5"/>
  <c r="N160" i="5"/>
  <c r="N159" i="5"/>
  <c r="O159" i="5" s="1"/>
  <c r="N158" i="5"/>
  <c r="O158" i="5" s="1"/>
  <c r="O157" i="5"/>
  <c r="N157" i="5"/>
  <c r="N156" i="5"/>
  <c r="O156" i="5" s="1"/>
  <c r="N155" i="5"/>
  <c r="O155" i="5" s="1"/>
  <c r="N154" i="5"/>
  <c r="O154" i="5" s="1"/>
  <c r="N153" i="5"/>
  <c r="O153" i="5" s="1"/>
  <c r="O152" i="5"/>
  <c r="N152" i="5"/>
  <c r="N151" i="5"/>
  <c r="O151" i="5" s="1"/>
  <c r="N150" i="5"/>
  <c r="O150" i="5" s="1"/>
  <c r="O149" i="5"/>
  <c r="N149" i="5"/>
  <c r="N148" i="5"/>
  <c r="O148" i="5" s="1"/>
  <c r="N147" i="5"/>
  <c r="O147" i="5" s="1"/>
  <c r="N146" i="5"/>
  <c r="O146" i="5" s="1"/>
  <c r="N145" i="5"/>
  <c r="O145" i="5" s="1"/>
  <c r="O144" i="5"/>
  <c r="N144" i="5"/>
  <c r="N143" i="5"/>
  <c r="O143" i="5" s="1"/>
  <c r="N142" i="5"/>
  <c r="O142" i="5" s="1"/>
  <c r="N141" i="5"/>
  <c r="O141" i="5" s="1"/>
  <c r="O140" i="5"/>
  <c r="N140" i="5"/>
  <c r="N139" i="5"/>
  <c r="O139" i="5" s="1"/>
  <c r="N138" i="5"/>
  <c r="O138" i="5" s="1"/>
  <c r="N137" i="5"/>
  <c r="O137" i="5" s="1"/>
  <c r="O136" i="5"/>
  <c r="N136" i="5"/>
  <c r="N135" i="5"/>
  <c r="O135" i="5" s="1"/>
  <c r="N134" i="5"/>
  <c r="O134" i="5" s="1"/>
  <c r="O133" i="5"/>
  <c r="N133" i="5"/>
  <c r="N132" i="5"/>
  <c r="O132" i="5" s="1"/>
  <c r="N131" i="5"/>
  <c r="O131" i="5" s="1"/>
  <c r="N130" i="5"/>
  <c r="O130" i="5" s="1"/>
  <c r="N129" i="5"/>
  <c r="O129" i="5" s="1"/>
  <c r="O128" i="5"/>
  <c r="N128" i="5"/>
  <c r="N127" i="5"/>
  <c r="O127" i="5" s="1"/>
  <c r="N126" i="5"/>
  <c r="O126" i="5" s="1"/>
  <c r="O125" i="5"/>
  <c r="N125" i="5"/>
  <c r="O124" i="5"/>
  <c r="N124" i="5"/>
  <c r="N123" i="5"/>
  <c r="O123" i="5" s="1"/>
  <c r="N122" i="5"/>
  <c r="O122" i="5" s="1"/>
  <c r="N121" i="5"/>
  <c r="O121" i="5" s="1"/>
  <c r="O120" i="5"/>
  <c r="N120" i="5"/>
  <c r="N119" i="5"/>
  <c r="O119" i="5" s="1"/>
  <c r="N118" i="5"/>
  <c r="O118" i="5" s="1"/>
  <c r="O117" i="5"/>
  <c r="N117" i="5"/>
  <c r="N116" i="5"/>
  <c r="O116" i="5" s="1"/>
  <c r="N115" i="5"/>
  <c r="O115" i="5" s="1"/>
  <c r="N114" i="5"/>
  <c r="O114" i="5" s="1"/>
  <c r="N113" i="5"/>
  <c r="O113" i="5" s="1"/>
  <c r="N112" i="5"/>
  <c r="O112" i="5" s="1"/>
  <c r="N111" i="5"/>
  <c r="O111" i="5" s="1"/>
  <c r="N110" i="5"/>
  <c r="O110" i="5" s="1"/>
  <c r="O109" i="5"/>
  <c r="N109" i="5"/>
  <c r="N108" i="5"/>
  <c r="O108" i="5" s="1"/>
  <c r="N107" i="5"/>
  <c r="O107" i="5" s="1"/>
  <c r="N106" i="5"/>
  <c r="O106" i="5" s="1"/>
  <c r="N105" i="5"/>
  <c r="O105" i="5" s="1"/>
  <c r="O104" i="5"/>
  <c r="N104" i="5"/>
  <c r="N103" i="5"/>
  <c r="O103" i="5" s="1"/>
  <c r="N102" i="5"/>
  <c r="O102" i="5" s="1"/>
  <c r="O101" i="5"/>
  <c r="N101" i="5"/>
  <c r="N100" i="5"/>
  <c r="O100" i="5" s="1"/>
  <c r="N99" i="5"/>
  <c r="O99" i="5" s="1"/>
  <c r="N98" i="5"/>
  <c r="O98" i="5" s="1"/>
  <c r="N97" i="5"/>
  <c r="O97" i="5" s="1"/>
  <c r="O96" i="5"/>
  <c r="N96" i="5"/>
  <c r="N95" i="5"/>
  <c r="O95" i="5" s="1"/>
  <c r="N94" i="5"/>
  <c r="O94" i="5" s="1"/>
  <c r="O93" i="5"/>
  <c r="N93" i="5"/>
  <c r="N92" i="5"/>
  <c r="O92" i="5" s="1"/>
  <c r="N91" i="5"/>
  <c r="O91" i="5" s="1"/>
  <c r="N90" i="5"/>
  <c r="O90" i="5" s="1"/>
  <c r="N89" i="5"/>
  <c r="O89" i="5" s="1"/>
  <c r="O88" i="5"/>
  <c r="N88" i="5"/>
  <c r="N87" i="5"/>
  <c r="O87" i="5" s="1"/>
  <c r="N86" i="5"/>
  <c r="O86" i="5" s="1"/>
  <c r="O85" i="5"/>
  <c r="N85" i="5"/>
  <c r="N84" i="5"/>
  <c r="O84" i="5" s="1"/>
  <c r="N83" i="5"/>
  <c r="O83" i="5" s="1"/>
  <c r="N82" i="5"/>
  <c r="O82" i="5" s="1"/>
  <c r="N81" i="5"/>
  <c r="O81" i="5" s="1"/>
  <c r="O80" i="5"/>
  <c r="N80" i="5"/>
  <c r="N79" i="5"/>
  <c r="O79" i="5" s="1"/>
  <c r="N78" i="5"/>
  <c r="O78" i="5" s="1"/>
  <c r="O77" i="5"/>
  <c r="N77" i="5"/>
  <c r="O76" i="5"/>
  <c r="N76" i="5"/>
  <c r="N75" i="5"/>
  <c r="O75" i="5" s="1"/>
  <c r="N74" i="5"/>
  <c r="O74" i="5" s="1"/>
  <c r="N73" i="5"/>
  <c r="O73" i="5" s="1"/>
  <c r="O72" i="5"/>
  <c r="N72" i="5"/>
  <c r="N71" i="5"/>
  <c r="O71" i="5" s="1"/>
  <c r="N70" i="5"/>
  <c r="O70" i="5" s="1"/>
  <c r="O69" i="5"/>
  <c r="N69" i="5"/>
  <c r="N68" i="5"/>
  <c r="O68" i="5" s="1"/>
  <c r="N67" i="5"/>
  <c r="O67" i="5" s="1"/>
  <c r="N66" i="5"/>
  <c r="O66" i="5" s="1"/>
  <c r="N65" i="5"/>
  <c r="O65" i="5" s="1"/>
  <c r="O64" i="5"/>
  <c r="N64" i="5"/>
  <c r="N63" i="5"/>
  <c r="O63" i="5" s="1"/>
  <c r="N62" i="5"/>
  <c r="O62" i="5" s="1"/>
  <c r="O61" i="5"/>
  <c r="N61" i="5"/>
  <c r="N60" i="5"/>
  <c r="O60" i="5" s="1"/>
  <c r="N59" i="5"/>
  <c r="O59" i="5" s="1"/>
  <c r="N58" i="5"/>
  <c r="O58" i="5" s="1"/>
  <c r="N57" i="5"/>
  <c r="O57" i="5" s="1"/>
  <c r="O56" i="5"/>
  <c r="N56" i="5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O48" i="5"/>
  <c r="N48" i="5"/>
  <c r="N47" i="5"/>
  <c r="O47" i="5" s="1"/>
  <c r="N46" i="5"/>
  <c r="O46" i="5" s="1"/>
  <c r="O45" i="5"/>
  <c r="N45" i="5"/>
  <c r="N44" i="5"/>
  <c r="O44" i="5" s="1"/>
  <c r="N43" i="5"/>
  <c r="O43" i="5" s="1"/>
  <c r="N42" i="5"/>
  <c r="O42" i="5" s="1"/>
  <c r="N41" i="5"/>
  <c r="O41" i="5" s="1"/>
  <c r="O40" i="5"/>
  <c r="N40" i="5"/>
  <c r="N39" i="5"/>
  <c r="O39" i="5" s="1"/>
  <c r="N38" i="5"/>
  <c r="O38" i="5" s="1"/>
  <c r="O37" i="5"/>
  <c r="N37" i="5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O29" i="5"/>
  <c r="N29" i="5"/>
  <c r="N28" i="5"/>
  <c r="O28" i="5" s="1"/>
  <c r="N27" i="5"/>
  <c r="O27" i="5" s="1"/>
  <c r="N26" i="5"/>
  <c r="O26" i="5" s="1"/>
  <c r="N25" i="5"/>
  <c r="O25" i="5" s="1"/>
  <c r="O24" i="5"/>
  <c r="N24" i="5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O13" i="5"/>
  <c r="N13" i="5"/>
  <c r="M10" i="5"/>
  <c r="L10" i="5"/>
  <c r="K10" i="5"/>
  <c r="J10" i="5"/>
  <c r="I10" i="5"/>
  <c r="H10" i="5"/>
  <c r="G10" i="5"/>
  <c r="F10" i="5"/>
  <c r="E10" i="5"/>
  <c r="D10" i="5"/>
  <c r="C10" i="5"/>
  <c r="N10" i="5" s="1"/>
  <c r="B10" i="5"/>
  <c r="N9" i="5"/>
  <c r="N8" i="5"/>
  <c r="N7" i="5"/>
  <c r="N4" i="5"/>
  <c r="C10" i="4"/>
  <c r="D10" i="4"/>
  <c r="E10" i="4"/>
  <c r="F10" i="4"/>
  <c r="G10" i="4"/>
  <c r="H10" i="4"/>
  <c r="I10" i="4"/>
  <c r="J10" i="4"/>
  <c r="K10" i="4"/>
  <c r="L10" i="4"/>
  <c r="M10" i="4"/>
  <c r="B10" i="4"/>
  <c r="N7" i="4"/>
  <c r="N8" i="4"/>
  <c r="N9" i="4"/>
  <c r="N4" i="4"/>
  <c r="N283" i="5" l="1"/>
  <c r="O283" i="5"/>
  <c r="N10" i="4"/>
  <c r="M283" i="4" l="1"/>
  <c r="L283" i="4"/>
  <c r="K283" i="4"/>
  <c r="J283" i="4"/>
  <c r="I283" i="4"/>
  <c r="H283" i="4"/>
  <c r="G283" i="4"/>
  <c r="F283" i="4"/>
  <c r="E283" i="4"/>
  <c r="D283" i="4"/>
  <c r="C283" i="4"/>
  <c r="B283" i="4"/>
  <c r="N282" i="4"/>
  <c r="O282" i="4" s="1"/>
  <c r="N281" i="4"/>
  <c r="O281" i="4" s="1"/>
  <c r="N280" i="4"/>
  <c r="O280" i="4" s="1"/>
  <c r="N279" i="4"/>
  <c r="O279" i="4" s="1"/>
  <c r="N278" i="4"/>
  <c r="O278" i="4" s="1"/>
  <c r="N277" i="4"/>
  <c r="O277" i="4" s="1"/>
  <c r="N276" i="4"/>
  <c r="O276" i="4" s="1"/>
  <c r="N275" i="4"/>
  <c r="O275" i="4" s="1"/>
  <c r="N274" i="4"/>
  <c r="O274" i="4" s="1"/>
  <c r="N273" i="4"/>
  <c r="O273" i="4" s="1"/>
  <c r="N272" i="4"/>
  <c r="O272" i="4" s="1"/>
  <c r="N271" i="4"/>
  <c r="O271" i="4" s="1"/>
  <c r="N270" i="4"/>
  <c r="O270" i="4" s="1"/>
  <c r="N269" i="4"/>
  <c r="O269" i="4" s="1"/>
  <c r="N268" i="4"/>
  <c r="O268" i="4" s="1"/>
  <c r="N267" i="4"/>
  <c r="O267" i="4" s="1"/>
  <c r="N266" i="4"/>
  <c r="O266" i="4" s="1"/>
  <c r="N265" i="4"/>
  <c r="O265" i="4" s="1"/>
  <c r="N264" i="4"/>
  <c r="O264" i="4" s="1"/>
  <c r="N263" i="4"/>
  <c r="O263" i="4" s="1"/>
  <c r="N262" i="4"/>
  <c r="O262" i="4" s="1"/>
  <c r="N261" i="4"/>
  <c r="O261" i="4" s="1"/>
  <c r="N260" i="4"/>
  <c r="O260" i="4" s="1"/>
  <c r="N259" i="4"/>
  <c r="O259" i="4" s="1"/>
  <c r="N258" i="4"/>
  <c r="O258" i="4" s="1"/>
  <c r="N257" i="4"/>
  <c r="O257" i="4" s="1"/>
  <c r="N256" i="4"/>
  <c r="O256" i="4" s="1"/>
  <c r="N255" i="4"/>
  <c r="O255" i="4" s="1"/>
  <c r="N254" i="4"/>
  <c r="O254" i="4" s="1"/>
  <c r="N253" i="4"/>
  <c r="O253" i="4" s="1"/>
  <c r="N252" i="4"/>
  <c r="O252" i="4" s="1"/>
  <c r="N251" i="4"/>
  <c r="O251" i="4" s="1"/>
  <c r="N250" i="4"/>
  <c r="O250" i="4" s="1"/>
  <c r="N249" i="4"/>
  <c r="O249" i="4" s="1"/>
  <c r="N248" i="4"/>
  <c r="O248" i="4" s="1"/>
  <c r="N247" i="4"/>
  <c r="O247" i="4" s="1"/>
  <c r="N246" i="4"/>
  <c r="O246" i="4" s="1"/>
  <c r="N245" i="4"/>
  <c r="O245" i="4" s="1"/>
  <c r="N244" i="4"/>
  <c r="O244" i="4" s="1"/>
  <c r="N243" i="4"/>
  <c r="O243" i="4" s="1"/>
  <c r="N242" i="4"/>
  <c r="O242" i="4" s="1"/>
  <c r="N241" i="4"/>
  <c r="O241" i="4" s="1"/>
  <c r="N240" i="4"/>
  <c r="O240" i="4" s="1"/>
  <c r="N239" i="4"/>
  <c r="O239" i="4" s="1"/>
  <c r="N238" i="4"/>
  <c r="O238" i="4" s="1"/>
  <c r="N237" i="4"/>
  <c r="O237" i="4" s="1"/>
  <c r="N236" i="4"/>
  <c r="O236" i="4" s="1"/>
  <c r="N235" i="4"/>
  <c r="O235" i="4" s="1"/>
  <c r="N234" i="4"/>
  <c r="O234" i="4" s="1"/>
  <c r="N233" i="4"/>
  <c r="O233" i="4" s="1"/>
  <c r="N232" i="4"/>
  <c r="O232" i="4" s="1"/>
  <c r="N231" i="4"/>
  <c r="O231" i="4" s="1"/>
  <c r="N230" i="4"/>
  <c r="O230" i="4" s="1"/>
  <c r="N229" i="4"/>
  <c r="O229" i="4" s="1"/>
  <c r="N228" i="4"/>
  <c r="O228" i="4" s="1"/>
  <c r="N227" i="4"/>
  <c r="O227" i="4" s="1"/>
  <c r="N226" i="4"/>
  <c r="O226" i="4" s="1"/>
  <c r="N225" i="4"/>
  <c r="O225" i="4" s="1"/>
  <c r="N224" i="4"/>
  <c r="O224" i="4" s="1"/>
  <c r="N223" i="4"/>
  <c r="O223" i="4" s="1"/>
  <c r="N222" i="4"/>
  <c r="O222" i="4" s="1"/>
  <c r="N221" i="4"/>
  <c r="O221" i="4" s="1"/>
  <c r="N220" i="4"/>
  <c r="O220" i="4" s="1"/>
  <c r="N219" i="4"/>
  <c r="O219" i="4" s="1"/>
  <c r="N218" i="4"/>
  <c r="O218" i="4" s="1"/>
  <c r="N217" i="4"/>
  <c r="O217" i="4" s="1"/>
  <c r="N216" i="4"/>
  <c r="O216" i="4" s="1"/>
  <c r="N215" i="4"/>
  <c r="O215" i="4" s="1"/>
  <c r="N214" i="4"/>
  <c r="O214" i="4" s="1"/>
  <c r="N213" i="4"/>
  <c r="O213" i="4" s="1"/>
  <c r="N212" i="4"/>
  <c r="O212" i="4" s="1"/>
  <c r="N211" i="4"/>
  <c r="O211" i="4" s="1"/>
  <c r="N210" i="4"/>
  <c r="O210" i="4" s="1"/>
  <c r="N209" i="4"/>
  <c r="O209" i="4" s="1"/>
  <c r="N208" i="4"/>
  <c r="O208" i="4" s="1"/>
  <c r="N207" i="4"/>
  <c r="O207" i="4" s="1"/>
  <c r="N206" i="4"/>
  <c r="O206" i="4" s="1"/>
  <c r="N205" i="4"/>
  <c r="O205" i="4" s="1"/>
  <c r="N204" i="4"/>
  <c r="O204" i="4" s="1"/>
  <c r="N203" i="4"/>
  <c r="O203" i="4" s="1"/>
  <c r="N202" i="4"/>
  <c r="O202" i="4" s="1"/>
  <c r="N201" i="4"/>
  <c r="O201" i="4" s="1"/>
  <c r="N200" i="4"/>
  <c r="O200" i="4" s="1"/>
  <c r="N199" i="4"/>
  <c r="O199" i="4" s="1"/>
  <c r="N198" i="4"/>
  <c r="O198" i="4" s="1"/>
  <c r="N197" i="4"/>
  <c r="O197" i="4" s="1"/>
  <c r="N196" i="4"/>
  <c r="O196" i="4" s="1"/>
  <c r="N195" i="4"/>
  <c r="O195" i="4" s="1"/>
  <c r="N194" i="4"/>
  <c r="O194" i="4" s="1"/>
  <c r="N193" i="4"/>
  <c r="O193" i="4" s="1"/>
  <c r="N192" i="4"/>
  <c r="O192" i="4" s="1"/>
  <c r="N191" i="4"/>
  <c r="O191" i="4" s="1"/>
  <c r="N190" i="4"/>
  <c r="O190" i="4" s="1"/>
  <c r="N189" i="4"/>
  <c r="O189" i="4" s="1"/>
  <c r="N188" i="4"/>
  <c r="O188" i="4" s="1"/>
  <c r="N187" i="4"/>
  <c r="O187" i="4" s="1"/>
  <c r="N186" i="4"/>
  <c r="O186" i="4" s="1"/>
  <c r="N185" i="4"/>
  <c r="O185" i="4" s="1"/>
  <c r="N184" i="4"/>
  <c r="O184" i="4" s="1"/>
  <c r="N183" i="4"/>
  <c r="O183" i="4" s="1"/>
  <c r="N182" i="4"/>
  <c r="O182" i="4" s="1"/>
  <c r="N181" i="4"/>
  <c r="O181" i="4" s="1"/>
  <c r="N180" i="4"/>
  <c r="O180" i="4" s="1"/>
  <c r="N179" i="4"/>
  <c r="O179" i="4" s="1"/>
  <c r="N178" i="4"/>
  <c r="O178" i="4" s="1"/>
  <c r="N177" i="4"/>
  <c r="O177" i="4" s="1"/>
  <c r="N176" i="4"/>
  <c r="O176" i="4" s="1"/>
  <c r="N175" i="4"/>
  <c r="O175" i="4" s="1"/>
  <c r="N174" i="4"/>
  <c r="O174" i="4" s="1"/>
  <c r="N173" i="4"/>
  <c r="O173" i="4" s="1"/>
  <c r="N172" i="4"/>
  <c r="O172" i="4" s="1"/>
  <c r="N171" i="4"/>
  <c r="O171" i="4" s="1"/>
  <c r="N170" i="4"/>
  <c r="O170" i="4" s="1"/>
  <c r="N169" i="4"/>
  <c r="O169" i="4" s="1"/>
  <c r="N168" i="4"/>
  <c r="O168" i="4" s="1"/>
  <c r="N167" i="4"/>
  <c r="O167" i="4" s="1"/>
  <c r="N166" i="4"/>
  <c r="O166" i="4" s="1"/>
  <c r="N165" i="4"/>
  <c r="O165" i="4" s="1"/>
  <c r="N164" i="4"/>
  <c r="O164" i="4" s="1"/>
  <c r="N163" i="4"/>
  <c r="O163" i="4" s="1"/>
  <c r="N162" i="4"/>
  <c r="O162" i="4" s="1"/>
  <c r="N161" i="4"/>
  <c r="O161" i="4" s="1"/>
  <c r="N160" i="4"/>
  <c r="O160" i="4" s="1"/>
  <c r="N159" i="4"/>
  <c r="O159" i="4" s="1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7" i="4"/>
  <c r="O147" i="4" s="1"/>
  <c r="N146" i="4"/>
  <c r="O146" i="4" s="1"/>
  <c r="N145" i="4"/>
  <c r="O145" i="4" s="1"/>
  <c r="N144" i="4"/>
  <c r="O144" i="4" s="1"/>
  <c r="N143" i="4"/>
  <c r="O143" i="4" s="1"/>
  <c r="N142" i="4"/>
  <c r="O142" i="4" s="1"/>
  <c r="N141" i="4"/>
  <c r="O141" i="4" s="1"/>
  <c r="N140" i="4"/>
  <c r="O140" i="4" s="1"/>
  <c r="N139" i="4"/>
  <c r="O139" i="4" s="1"/>
  <c r="N138" i="4"/>
  <c r="O138" i="4" s="1"/>
  <c r="N137" i="4"/>
  <c r="O137" i="4" s="1"/>
  <c r="N136" i="4"/>
  <c r="O136" i="4" s="1"/>
  <c r="N135" i="4"/>
  <c r="O135" i="4" s="1"/>
  <c r="N134" i="4"/>
  <c r="O134" i="4" s="1"/>
  <c r="N133" i="4"/>
  <c r="O133" i="4" s="1"/>
  <c r="N132" i="4"/>
  <c r="O132" i="4" s="1"/>
  <c r="N131" i="4"/>
  <c r="O131" i="4" s="1"/>
  <c r="N130" i="4"/>
  <c r="O130" i="4" s="1"/>
  <c r="N129" i="4"/>
  <c r="O129" i="4" s="1"/>
  <c r="N128" i="4"/>
  <c r="O128" i="4" s="1"/>
  <c r="N127" i="4"/>
  <c r="O127" i="4" s="1"/>
  <c r="N126" i="4"/>
  <c r="O126" i="4" s="1"/>
  <c r="N125" i="4"/>
  <c r="O125" i="4" s="1"/>
  <c r="N124" i="4"/>
  <c r="O124" i="4" s="1"/>
  <c r="N123" i="4"/>
  <c r="O123" i="4" s="1"/>
  <c r="N122" i="4"/>
  <c r="O122" i="4" s="1"/>
  <c r="N121" i="4"/>
  <c r="O121" i="4" s="1"/>
  <c r="N120" i="4"/>
  <c r="O120" i="4" s="1"/>
  <c r="N119" i="4"/>
  <c r="O119" i="4" s="1"/>
  <c r="N118" i="4"/>
  <c r="O118" i="4" s="1"/>
  <c r="N117" i="4"/>
  <c r="O117" i="4" s="1"/>
  <c r="N116" i="4"/>
  <c r="O116" i="4" s="1"/>
  <c r="N115" i="4"/>
  <c r="O115" i="4" s="1"/>
  <c r="N114" i="4"/>
  <c r="O114" i="4" s="1"/>
  <c r="N113" i="4"/>
  <c r="O113" i="4" s="1"/>
  <c r="N112" i="4"/>
  <c r="O112" i="4" s="1"/>
  <c r="N111" i="4"/>
  <c r="O111" i="4" s="1"/>
  <c r="N110" i="4"/>
  <c r="O110" i="4" s="1"/>
  <c r="N109" i="4"/>
  <c r="O109" i="4" s="1"/>
  <c r="N108" i="4"/>
  <c r="O108" i="4" s="1"/>
  <c r="N107" i="4"/>
  <c r="O107" i="4" s="1"/>
  <c r="N106" i="4"/>
  <c r="O106" i="4" s="1"/>
  <c r="N105" i="4"/>
  <c r="O105" i="4" s="1"/>
  <c r="N104" i="4"/>
  <c r="O104" i="4" s="1"/>
  <c r="N103" i="4"/>
  <c r="O103" i="4" s="1"/>
  <c r="N102" i="4"/>
  <c r="O102" i="4" s="1"/>
  <c r="N101" i="4"/>
  <c r="O101" i="4" s="1"/>
  <c r="N100" i="4"/>
  <c r="O100" i="4" s="1"/>
  <c r="N99" i="4"/>
  <c r="O99" i="4" s="1"/>
  <c r="N98" i="4"/>
  <c r="O98" i="4" s="1"/>
  <c r="N97" i="4"/>
  <c r="O97" i="4" s="1"/>
  <c r="N96" i="4"/>
  <c r="O96" i="4" s="1"/>
  <c r="N95" i="4"/>
  <c r="O95" i="4" s="1"/>
  <c r="N94" i="4"/>
  <c r="O94" i="4" s="1"/>
  <c r="N93" i="4"/>
  <c r="O93" i="4" s="1"/>
  <c r="N92" i="4"/>
  <c r="O92" i="4" s="1"/>
  <c r="N91" i="4"/>
  <c r="O91" i="4" s="1"/>
  <c r="N90" i="4"/>
  <c r="O90" i="4" s="1"/>
  <c r="N89" i="4"/>
  <c r="O89" i="4" s="1"/>
  <c r="N88" i="4"/>
  <c r="O88" i="4" s="1"/>
  <c r="N87" i="4"/>
  <c r="O87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N283" i="4" l="1"/>
  <c r="O13" i="4"/>
  <c r="O283" i="4" s="1"/>
</calcChain>
</file>

<file path=xl/sharedStrings.xml><?xml version="1.0" encoding="utf-8"?>
<sst xmlns="http://schemas.openxmlformats.org/spreadsheetml/2006/main" count="960" uniqueCount="298">
  <si>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</si>
  <si>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</si>
  <si>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</si>
  <si>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</si>
  <si>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</si>
  <si>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</si>
  <si>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</si>
  <si>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</si>
  <si>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</si>
  <si>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</si>
  <si>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</si>
  <si>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</si>
  <si>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</si>
  <si>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</si>
  <si>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</si>
  <si>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</si>
  <si>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</si>
  <si>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</si>
  <si>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</si>
  <si>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</si>
  <si>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</si>
  <si>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</si>
  <si>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</si>
  <si>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</si>
  <si>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</si>
  <si>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</si>
  <si>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</si>
  <si>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</si>
  <si>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</si>
  <si>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</si>
  <si>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</si>
  <si>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</si>
  <si>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</si>
  <si>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</si>
  <si>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</si>
  <si>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</si>
  <si>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</si>
  <si>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</si>
  <si>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</si>
  <si>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</si>
  <si>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</si>
  <si>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</si>
  <si>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</si>
  <si>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</si>
  <si>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</si>
  <si>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</si>
  <si>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</si>
  <si>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</si>
  <si>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</si>
  <si>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</si>
  <si>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</si>
  <si>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</si>
  <si>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</si>
  <si>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</si>
  <si>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</si>
  <si>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</si>
  <si>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</si>
  <si>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</si>
  <si>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</si>
  <si>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</si>
  <si>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</si>
  <si>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</si>
  <si>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</si>
  <si>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</si>
  <si>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</si>
  <si>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</si>
  <si>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</si>
  <si>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</si>
  <si>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</si>
  <si>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</si>
  <si>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</si>
  <si>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</si>
  <si>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</si>
  <si>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</si>
  <si>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</si>
  <si>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</si>
  <si>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</si>
  <si>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</si>
  <si>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</si>
  <si>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</si>
  <si>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</si>
  <si>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</si>
  <si>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</si>
  <si>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</si>
  <si>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</si>
  <si>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</si>
  <si>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</si>
  <si>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</si>
  <si>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</si>
  <si>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</si>
  <si>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</si>
  <si>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</si>
  <si>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</si>
  <si>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</si>
  <si>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</si>
  <si>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</si>
  <si>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</si>
  <si>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</si>
  <si>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</si>
  <si>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</si>
  <si>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</si>
  <si>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</si>
  <si>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</si>
  <si>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</si>
  <si>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</si>
  <si>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</si>
  <si>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</si>
  <si>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</si>
  <si>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</si>
  <si>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</si>
  <si>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</si>
  <si>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</si>
  <si>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</si>
  <si>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</si>
  <si>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</si>
  <si>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</si>
  <si>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</si>
  <si>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</si>
  <si>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</si>
  <si>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</si>
  <si>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</si>
  <si>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</si>
  <si>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</si>
  <si>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</si>
  <si>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</si>
  <si>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</si>
  <si>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</si>
  <si>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</si>
  <si>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</si>
  <si>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</si>
  <si>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</si>
  <si>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</si>
  <si>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</si>
  <si>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</si>
  <si>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</si>
  <si>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</si>
  <si>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</si>
  <si>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</si>
  <si>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</si>
  <si>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</si>
  <si>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</si>
  <si>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</si>
  <si>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</si>
  <si>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</si>
  <si>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</si>
  <si>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</si>
  <si>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</si>
  <si>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</si>
  <si>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</si>
  <si>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</si>
  <si>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</si>
  <si>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</si>
  <si>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</si>
  <si>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</si>
  <si>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</si>
  <si>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</si>
  <si>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</si>
  <si>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</si>
  <si>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</si>
  <si>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</si>
  <si>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</si>
  <si>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</si>
  <si>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</si>
  <si>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</si>
  <si>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</si>
  <si>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</si>
  <si>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</si>
  <si>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</si>
  <si>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</si>
  <si>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</si>
  <si>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</si>
  <si>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</si>
  <si>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</si>
  <si>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</si>
  <si>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</si>
  <si>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</si>
  <si>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</si>
  <si>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</si>
  <si>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</si>
  <si>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</si>
  <si>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</si>
  <si>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</si>
  <si>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</si>
  <si>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</si>
  <si>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</si>
  <si>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</si>
  <si>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</si>
  <si>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</si>
  <si>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</si>
  <si>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</si>
  <si>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</si>
  <si>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</si>
  <si>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</si>
  <si>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</si>
  <si>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</si>
  <si>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</si>
  <si>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</si>
  <si>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</si>
  <si>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</si>
  <si>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</si>
  <si>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</si>
  <si>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</si>
  <si>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</si>
  <si>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</si>
  <si>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</si>
  <si>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</si>
  <si>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</si>
  <si>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</si>
  <si>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</si>
  <si>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</si>
  <si>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</si>
  <si>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</si>
  <si>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</si>
  <si>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</si>
  <si>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</si>
  <si>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</si>
  <si>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</si>
  <si>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</si>
  <si>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</si>
  <si>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</si>
  <si>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</si>
  <si>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 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</si>
  <si>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</si>
  <si>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</si>
  <si>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</si>
  <si>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</si>
  <si>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</si>
  <si>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</si>
  <si>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</si>
  <si>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</si>
  <si>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</si>
  <si>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</si>
  <si>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</si>
  <si>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</si>
  <si>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</si>
  <si>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</si>
  <si>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</si>
  <si>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</si>
  <si>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</si>
  <si>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</si>
  <si>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</si>
  <si>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</si>
  <si>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</si>
  <si>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</si>
  <si>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</si>
  <si>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</si>
  <si>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</si>
  <si>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</si>
  <si>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</si>
  <si>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</si>
  <si>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</si>
  <si>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</si>
  <si>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</si>
  <si>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</si>
  <si>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</si>
  <si>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</si>
  <si>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</si>
  <si>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</si>
  <si>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</si>
  <si>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</si>
  <si>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</si>
  <si>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</si>
  <si>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</si>
  <si>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</si>
  <si>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</si>
  <si>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</si>
  <si>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</si>
  <si>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</si>
  <si>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</si>
  <si>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</si>
  <si>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</si>
  <si>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</si>
  <si>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</si>
  <si>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</si>
  <si>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</si>
  <si>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</si>
  <si>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</si>
  <si>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</si>
  <si>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</si>
  <si>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</si>
  <si>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</si>
  <si>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CITY</t>
  </si>
  <si>
    <t>⚠ The Retail Delivery Fee distribution is included in the monthly payment to Cities and not a separte deposit. If a payment is on hold it does not reflect on this breakdown of Retail Delivery Fee</t>
  </si>
  <si>
    <t>Retail Delivery Fee Collected</t>
  </si>
  <si>
    <t>JULY 2022</t>
  </si>
  <si>
    <t>33% COUNTY</t>
  </si>
  <si>
    <t>27% CITY</t>
  </si>
  <si>
    <t>40% STATE HIGHWAY</t>
  </si>
  <si>
    <t>RETAIL DELIVERY FEE</t>
  </si>
  <si>
    <t>Total Retail Delivery Fee Collected</t>
  </si>
  <si>
    <t>Total Retail Delivery Fee Distributed</t>
  </si>
  <si>
    <t>Retail Delivery Fee Distribution</t>
  </si>
  <si>
    <t>TOTAL Retail Delivery Fee Paid</t>
  </si>
  <si>
    <t>JULY 2023</t>
  </si>
  <si>
    <t>Highway User Tax Fund -Cities- Retail Delivery Fee - Colorado Revised Statute (C.R.S.) 43-4-205 (6.8)(b)(I)  &gt;7 Fiscal Year 2024</t>
  </si>
  <si>
    <t>Highway User Tax Fund -Cities- Retail Delivery Fee - Colorado Revised Statute (C.R.S.) 43-4-205 (6.8)(b)(I)  &gt;7 Fiscal Year 2023</t>
  </si>
  <si>
    <t>Highway User Tax Fund -Cities- Retail Delivery Fee - Colorado Revised Statute (C.R.S.) 43-4-205 (6.8)(b)(I)  &gt;7 Fiscal Year 2025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</si>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</sst>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)"/>
    <numFmt numFmtId="165" formatCode="0.0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i/>
      <sz val="10"/>
      <color theme="1" tint="4.9989318521683403E-2"/>
      <name val="Arial"/>
      <family val="2"/>
    </font>
    <font>
      <i/>
      <sz val="10"/>
      <color theme="1" tint="4.9989318521683403E-2"/>
      <name val="Arial"/>
      <family val="2"/>
    </font>
    <font>
      <b/>
      <sz val="18"/>
      <color theme="3"/>
      <name val="Calibri Light"/>
      <family val="2"/>
      <scheme val="major"/>
    </font>
    <font>
      <b/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0"/>
    <xf numFmtId="39" fontId="2" fillId="0" borderId="0"/>
    <xf numFmtId="164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6" fillId="0" borderId="0" xfId="0" quotePrefix="1" applyFont="1"/>
    <xf numFmtId="39" fontId="6" fillId="0" borderId="0" xfId="2" applyFont="1" applyAlignment="1">
      <alignment horizontal="center"/>
    </xf>
    <xf numFmtId="39" fontId="6" fillId="0" borderId="0" xfId="2" applyFont="1"/>
    <xf numFmtId="0" fontId="7" fillId="0" borderId="0" xfId="0" applyFont="1"/>
    <xf numFmtId="39" fontId="8" fillId="0" borderId="0" xfId="2" applyFont="1"/>
    <xf numFmtId="165" fontId="7" fillId="0" borderId="0" xfId="3" applyNumberFormat="1" applyFont="1"/>
    <xf numFmtId="0" fontId="9" fillId="0" borderId="0" xfId="4" applyFont="1"/>
    <xf numFmtId="39" fontId="6" fillId="0" borderId="0" xfId="2" applyFont="1" applyFill="1" applyAlignment="1">
      <alignment horizontal="center"/>
    </xf>
    <xf numFmtId="39" fontId="6" fillId="0" borderId="0" xfId="2" applyFont="1" applyFill="1"/>
    <xf numFmtId="39" fontId="7" fillId="0" borderId="0" xfId="2" applyFont="1" applyAlignment="1">
      <alignment horizontal="center"/>
    </xf>
    <xf numFmtId="0" fontId="6" fillId="0" borderId="0" xfId="1" applyFont="1"/>
    <xf numFmtId="40" fontId="6" fillId="0" borderId="0" xfId="2" applyNumberFormat="1" applyFont="1"/>
    <xf numFmtId="0" fontId="6" fillId="0" borderId="0" xfId="1" quotePrefix="1" applyFont="1" applyAlignment="1">
      <alignment horizontal="left"/>
    </xf>
    <xf numFmtId="39" fontId="7" fillId="0" borderId="0" xfId="2" applyFont="1" applyAlignment="1">
      <alignment horizontal="right"/>
    </xf>
    <xf numFmtId="39" fontId="10" fillId="0" borderId="2" xfId="2" applyFont="1" applyBorder="1"/>
    <xf numFmtId="39" fontId="11" fillId="0" borderId="0" xfId="2" applyFont="1"/>
    <xf numFmtId="0" fontId="7" fillId="0" borderId="0" xfId="4" applyFont="1"/>
    <xf numFmtId="39" fontId="6" fillId="0" borderId="0" xfId="2" quotePrefix="1" applyFont="1" applyFill="1" applyAlignment="1">
      <alignment horizontal="center"/>
    </xf>
    <xf numFmtId="39" fontId="6" fillId="0" borderId="0" xfId="2" quotePrefix="1" applyFont="1" applyFill="1"/>
    <xf numFmtId="0" fontId="3" fillId="0" borderId="0" xfId="5"/>
    <xf numFmtId="0" fontId="5" fillId="0" borderId="0" xfId="7" quotePrefix="1"/>
    <xf numFmtId="49" fontId="5" fillId="0" borderId="0" xfId="7" quotePrefix="1" applyNumberFormat="1" applyAlignment="1">
      <alignment horizontal="center" vertical="center"/>
    </xf>
    <xf numFmtId="49" fontId="5" fillId="0" borderId="0" xfId="7" applyNumberFormat="1" applyAlignment="1">
      <alignment horizontal="center" vertical="center"/>
    </xf>
    <xf numFmtId="39" fontId="5" fillId="0" borderId="0" xfId="7" applyNumberFormat="1" applyAlignment="1">
      <alignment horizontal="center" vertical="center" wrapText="1"/>
    </xf>
    <xf numFmtId="39" fontId="5" fillId="0" borderId="0" xfId="7" applyNumberFormat="1"/>
    <xf numFmtId="165" fontId="5" fillId="0" borderId="0" xfId="7" applyNumberFormat="1"/>
    <xf numFmtId="0" fontId="5" fillId="0" borderId="0" xfId="7"/>
    <xf numFmtId="39" fontId="5" fillId="0" borderId="0" xfId="7" quotePrefix="1" applyNumberFormat="1" applyAlignment="1">
      <alignment horizontal="left"/>
    </xf>
    <xf numFmtId="39" fontId="7" fillId="0" borderId="1" xfId="2" applyFont="1" applyBorder="1" applyAlignment="1">
      <alignment horizontal="center"/>
    </xf>
    <xf numFmtId="39" fontId="7" fillId="0" borderId="1" xfId="2" applyFont="1" applyBorder="1"/>
    <xf numFmtId="0" fontId="12" fillId="0" borderId="0" xfId="5" applyFont="1"/>
    <xf numFmtId="39" fontId="7" fillId="0" borderId="0" xfId="2" applyFont="1"/>
    <xf numFmtId="0" fontId="13" fillId="0" borderId="0" xfId="4" applyFont="1"/>
    <xf numFmtId="39" fontId="10" fillId="0" borderId="1" xfId="2" applyFont="1" applyBorder="1"/>
    <xf numFmtId="40" fontId="6" fillId="0" borderId="0" xfId="2" applyNumberFormat="1" applyFont="1" applyAlignment="1">
      <alignment horizontal="right"/>
    </xf>
    <xf numFmtId="39" fontId="10" fillId="0" borderId="1" xfId="2" applyFont="1" applyBorder="1" applyAlignment="1">
      <alignment horizontal="right"/>
    </xf>
    <xf numFmtId="39" fontId="6" fillId="0" borderId="0" xfId="2" applyFont="1" applyFill="1" applyAlignment="1">
      <alignment horizontal="right"/>
    </xf>
    <xf numFmtId="39" fontId="7" fillId="0" borderId="1" xfId="2" applyFont="1" applyBorder="1" applyAlignment="1">
      <alignment horizontal="right"/>
    </xf>
    <xf numFmtId="39" fontId="6" fillId="0" borderId="0" xfId="2" quotePrefix="1" applyFont="1" applyFill="1" applyAlignment="1">
      <alignment horizontal="right"/>
    </xf>
    <xf numFmtId="49" fontId="4" fillId="0" borderId="3" xfId="6" quotePrefix="1" applyNumberFormat="1" applyAlignment="1">
      <alignment horizontal="center" vertical="center"/>
    </xf>
    <xf numFmtId="49" fontId="4" fillId="0" borderId="3" xfId="6" applyNumberFormat="1" applyAlignment="1">
      <alignment horizontal="center" vertical="center"/>
    </xf>
    <xf numFmtId="39" fontId="4" fillId="0" borderId="3" xfId="6" applyNumberFormat="1" applyAlignment="1">
      <alignment horizontal="center" vertical="center" wrapText="1"/>
    </xf>
    <xf numFmtId="39" fontId="4" fillId="0" borderId="3" xfId="6" applyNumberFormat="1"/>
    <xf numFmtId="165" fontId="4" fillId="0" borderId="3" xfId="6" applyNumberFormat="1"/>
    <xf numFmtId="0" fontId="4" fillId="0" borderId="3" xfId="6"/>
    <xf numFmtId="0" fontId="4" fillId="0" borderId="3" xfId="6" quotePrefix="1" applyAlignment="1">
      <alignment horizontal="center" vertical="center"/>
    </xf>
    <xf numFmtId="39" fontId="4" fillId="0" borderId="3" xfId="6" quotePrefix="1" applyNumberFormat="1" applyAlignment="1">
      <alignment horizontal="center" vertical="center"/>
    </xf>
  </cellXfs>
  <cellStyles count="8">
    <cellStyle name="Heading 2" xfId="6" builtinId="17"/>
    <cellStyle name="Heading 4" xfId="7" builtinId="19"/>
    <cellStyle name="Normal" xfId="0" builtinId="0"/>
    <cellStyle name="Normal 3" xfId="4" xr:uid="{00000000-0005-0000-0000-000001000000}"/>
    <cellStyle name="Normal 6" xfId="1" xr:uid="{00000000-0005-0000-0000-000002000000}"/>
    <cellStyle name="Normal_CNTYCALC04" xfId="3" xr:uid="{00000000-0005-0000-0000-000004000000}"/>
    <cellStyle name="Normal_HUTCOUNTY '01" xfId="2" xr:uid="{00000000-0005-0000-0000-000005000000}"/>
    <cellStyle name="Title" xfId="5" builtinId="15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A2DCA2-4CE8-4E42-A8FE-8307E75694F8}" name="HighwayUserTaxFundRetailDeliveryFeeCityPaymentFiscalYear2025" displayName="HighwayUserTaxFundRetailDeliveryFeeCityPaymentFiscalYear2025" ref="A12:N283" totalsRowShown="0" headerRowDxfId="45" dataDxfId="44" headerRowCellStyle="Heading 2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B2FE1D8-164C-45AF-ACE0-C79F25D11C54}" name="CITY" dataDxfId="41" dataCellStyle="Normal 6"/>
    <tableColumn id="2" xr3:uid="{387109E6-B1BE-4C36-96FC-9962A53A1BBD}" name="JULY 2024" dataDxfId="40" dataCellStyle="Normal_HUTCOUNTY '01"/>
    <tableColumn id="3" xr3:uid="{0D6E2E78-69C6-4EC1-82E1-82B2B920F110}" name="AUGUST" dataDxfId="39" dataCellStyle="Normal_HUTCOUNTY '01"/>
    <tableColumn id="4" xr3:uid="{FEECD0BB-FBCF-4573-848C-2627107609E5}" name="SEPTEMBER" dataDxfId="38" dataCellStyle="Normal_HUTCOUNTY '01"/>
    <tableColumn id="5" xr3:uid="{4A720980-5815-4A21-AFF0-CC9C512878BE}" name="OCTOBER" dataDxfId="37" dataCellStyle="Normal_HUTCOUNTY '01"/>
    <tableColumn id="6" xr3:uid="{4BB136A6-3877-4CA3-A1A7-D544A9AA83D0}" name="NOVEMBER" dataDxfId="36" dataCellStyle="Normal_HUTCOUNTY '01"/>
    <tableColumn id="7" xr3:uid="{33203C14-EBA2-4342-8A73-884309839D23}" name="DECEMBER" dataDxfId="35" dataCellStyle="Normal_HUTCOUNTY '01"/>
    <tableColumn id="8" xr3:uid="{0C15E517-06B1-422B-B65E-AFF67B48D5B4}" name="JANUARY" dataDxfId="34" dataCellStyle="Normal_HUTCOUNTY '01"/>
    <tableColumn id="9" xr3:uid="{1C127598-F0E3-4B97-982B-9514FCD81943}" name="FEBRUARY" dataDxfId="33" dataCellStyle="Normal_HUTCOUNTY '01"/>
    <tableColumn id="10" xr3:uid="{A66D43D7-A663-4BE4-A371-31ADE027CB1D}" name="MARCH" dataDxfId="32" dataCellStyle="Normal_HUTCOUNTY '01"/>
    <tableColumn id="11" xr3:uid="{CA477B4D-9752-4AED-9641-390187B16DD2}" name="APRIL" dataDxfId="31" dataCellStyle="Normal_HUTCOUNTY '01"/>
    <tableColumn id="12" xr3:uid="{63909B5E-E4CA-4BEF-A92C-1C26478C8EA2}" name="MAY" dataDxfId="30" dataCellStyle="Normal_HUTCOUNTY '01"/>
    <tableColumn id="13" xr3:uid="{78097859-6FAC-48DC-8177-3F763293386E}" name="JUNE" dataDxfId="29" dataCellStyle="Normal_HUTCOUNTY '01"/>
    <tableColumn id="14" xr3:uid="{E5A9F02D-F903-4C38-B48A-739E81ED4B98}" name="TOTAL Retail Delivery Fee Paid" dataDxfId="28" dataCellStyle="Normal_HUTCOUNTY '01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3AF575C-F9EA-4E7B-9A10-12B554F3308A}" name="HighwayUserTaxFundRetailDeliveryFeeDistributedFiscalYear2025" displayName="HighwayUserTaxFundRetailDeliveryFeeDistributedFiscalYear2025" ref="A6:N10" totalsRowShown="0" dataDxfId="43" headerRowCellStyle="Heading 2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94462DA-8DA9-4044-A533-31D833BEB6C1}" name="Retail Delivery Fee Distribution" dataDxfId="27"/>
    <tableColumn id="2" xr3:uid="{36F32025-D170-4B48-A13D-ABD2EB4EE4A7}" name="JULY 2024" dataDxfId="26" dataCellStyle="Normal_HUTCOUNTY '01"/>
    <tableColumn id="3" xr3:uid="{AE7F2038-78CE-40C5-B6F0-73B22662FC5A}" name="AUGUST" dataDxfId="25" dataCellStyle="Normal_HUTCOUNTY '01"/>
    <tableColumn id="4" xr3:uid="{4A417B46-4D02-4541-8DDB-BC1929D2C2A0}" name="SEPTEMBER" dataDxfId="24" dataCellStyle="Normal_HUTCOUNTY '01"/>
    <tableColumn id="5" xr3:uid="{A5844C9B-47C7-41BE-AC29-5B4B26A69E43}" name="OCTOBER" dataDxfId="23" dataCellStyle="Normal_HUTCOUNTY '01"/>
    <tableColumn id="6" xr3:uid="{F2963A07-C1C8-4D7C-90C8-20ECFD2A0EC8}" name="NOVEMBER" dataDxfId="22" dataCellStyle="Normal_HUTCOUNTY '01"/>
    <tableColumn id="7" xr3:uid="{878823AB-7E18-4333-8836-9CB9EED996D5}" name="DECEMBER" dataDxfId="21" dataCellStyle="Normal_HUTCOUNTY '01"/>
    <tableColumn id="8" xr3:uid="{5791484B-C421-4D50-9E39-399991BC7580}" name="JANUARY" dataDxfId="20" dataCellStyle="Normal_HUTCOUNTY '01"/>
    <tableColumn id="9" xr3:uid="{B947784B-345F-4987-90E3-2D6DE8E14E82}" name="FEBRUARY" dataDxfId="19" dataCellStyle="Normal_HUTCOUNTY '01"/>
    <tableColumn id="10" xr3:uid="{00886C89-2FCB-4387-8B37-4B0805427B4D}" name="MARCH" dataDxfId="18" dataCellStyle="Normal_HUTCOUNTY '01"/>
    <tableColumn id="11" xr3:uid="{73797FF3-A231-49A9-838F-2BAC59E97C2E}" name="APRIL" dataDxfId="17" dataCellStyle="Normal_HUTCOUNTY '01"/>
    <tableColumn id="12" xr3:uid="{44944039-FDD1-4709-AA71-7C1CA78163DC}" name="MAY" dataDxfId="16" dataCellStyle="Normal_HUTCOUNTY '01"/>
    <tableColumn id="13" xr3:uid="{E7214A79-A978-4514-A46C-457059B96072}" name="JUNE" dataDxfId="15" dataCellStyle="Normal_HUTCOUNTY '01"/>
    <tableColumn id="14" xr3:uid="{F5753C11-D561-45A5-A15E-64177B8D0680}" name="Total Retail Delivery Fee Distributed" dataDxfId="14" dataCellStyle="Normal_HUTCOUNTY '01">
      <calculatedColumnFormula>SUM(HighwayUserTaxFundRetailDeliveryFeeDistributedFiscalYear2025[[#This Row],[JULY 2024]:[JUNE]])</calculatedColumnFormula>
    </tableColumn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97CA8B-A14A-418B-967C-6E0398DA54B0}" name="HighwayUserTaxFundRetailDeliveryFeeCollectedFiscalYear2025" displayName="HighwayUserTaxFundRetailDeliveryFeeCollectedFiscalYear2025" ref="A3:N4" totalsRowShown="0" dataDxfId="42" headerRowCellStyle="Heading 2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89A8EF4-920F-4B9B-9D2A-A352809EFD6C}" name="Retail Delivery Fee Collected" dataDxfId="13"/>
    <tableColumn id="2" xr3:uid="{02782DDD-48CB-4E9C-ABFD-CD57EE2B807B}" name="JULY 2024" dataDxfId="12" dataCellStyle="Normal_HUTCOUNTY '01"/>
    <tableColumn id="3" xr3:uid="{AD36F086-8380-45F0-8815-5DA96348FD81}" name="AUGUST" dataDxfId="11" dataCellStyle="Normal_HUTCOUNTY '01"/>
    <tableColumn id="4" xr3:uid="{E0C5ABB0-0087-460C-9653-19B7C7C8CBB8}" name="SEPTEMBER" dataDxfId="10" dataCellStyle="Normal_HUTCOUNTY '01"/>
    <tableColumn id="5" xr3:uid="{9839F8EA-A362-422D-95CE-3D9691D79443}" name="OCTOBER" dataDxfId="9" dataCellStyle="Normal_HUTCOUNTY '01"/>
    <tableColumn id="6" xr3:uid="{38907802-E8EE-4BE1-AC9C-5678FBE6700A}" name="NOVEMBER" dataDxfId="8" dataCellStyle="Normal_HUTCOUNTY '01"/>
    <tableColumn id="7" xr3:uid="{E69EC1A3-111E-4E26-9990-B87FF6CD6C8D}" name="DECEMBER" dataDxfId="7" dataCellStyle="Normal_HUTCOUNTY '01"/>
    <tableColumn id="8" xr3:uid="{68155637-9F49-443F-BD91-645357A7F83C}" name="JANUARY" dataDxfId="6" dataCellStyle="Normal_HUTCOUNTY '01"/>
    <tableColumn id="9" xr3:uid="{A9844E8C-8D33-47DC-A256-24F4DAB88905}" name="FEBRUARY" dataDxfId="5" dataCellStyle="Normal_HUTCOUNTY '01"/>
    <tableColumn id="10" xr3:uid="{971D8E52-F311-40AF-BC58-21D39B856291}" name="MARCH" dataDxfId="4" dataCellStyle="Normal_HUTCOUNTY '01"/>
    <tableColumn id="11" xr3:uid="{7C23CD4D-8F4D-4056-94CB-199751527609}" name="APRIL" dataDxfId="3" dataCellStyle="Normal_HUTCOUNTY '01"/>
    <tableColumn id="12" xr3:uid="{491D956F-EE9F-4013-A088-01DCED20EEBC}" name="MAY" dataDxfId="2" dataCellStyle="Normal_HUTCOUNTY '01"/>
    <tableColumn id="13" xr3:uid="{E59E8FA0-476D-41D2-9426-0C53C77454C3}" name="JUNE" dataDxfId="1" dataCellStyle="Normal_HUTCOUNTY '01"/>
    <tableColumn id="14" xr3:uid="{5EC59FD6-F331-4271-9173-A0C45809CACA}" name="Total Retail Delivery Fee Collected" dataDxfId="0" dataCellStyle="Normal_HUTCOUNTY '01">
      <calculatedColumnFormula>SUM(HighwayUserTaxFundRetailDeliveryFeeCollectedFiscalYear2025[[#This Row],[JULY 2024]:[JUNE]])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017CE8-9E3B-49C2-9DFD-45AFCCE5B172}" name="HighwayUserTaxFundRetailDeliveryFeeCityPaymentFiscalYear2024" displayName="HighwayUserTaxFundRetailDeliveryFeeCityPaymentFiscalYear2024" ref="A12:N283" totalsRowShown="0" headerRowDxfId="91" dataDxfId="90" headerRowCellStyle="Heading 4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C77A6B0-E829-4538-8CAC-1F2E40F91054}" name="CITY" dataDxfId="89" dataCellStyle="Normal 6"/>
    <tableColumn id="2" xr3:uid="{193D217A-9512-4DE1-ACA3-5E74DCE30EA6}" name="JULY 2023" dataDxfId="88" dataCellStyle="Normal_HUTCOUNTY '01"/>
    <tableColumn id="3" xr3:uid="{EA9D50BB-68C1-48CD-8D72-1A019F2F0894}" name="AUGUST" dataDxfId="87" dataCellStyle="Normal_HUTCOUNTY '01"/>
    <tableColumn id="4" xr3:uid="{E9D8D280-94B3-4C2B-B508-9B0C65419D55}" name="SEPTEMBER" dataDxfId="86" dataCellStyle="Normal_HUTCOUNTY '01"/>
    <tableColumn id="5" xr3:uid="{D5504324-84D6-475D-82A1-FA48C4F61282}" name="OCTOBER" dataDxfId="85" dataCellStyle="Normal_HUTCOUNTY '01"/>
    <tableColumn id="6" xr3:uid="{20DA90D9-DBDC-4D71-8584-6B5486FC50EF}" name="NOVEMBER" dataDxfId="84" dataCellStyle="Normal_HUTCOUNTY '01"/>
    <tableColumn id="7" xr3:uid="{AB48322D-FDF5-43E3-8332-75E536825619}" name="DECEMBER" dataDxfId="83" dataCellStyle="Normal_HUTCOUNTY '01"/>
    <tableColumn id="8" xr3:uid="{5521DC9B-AD23-4A61-A06C-4DB10FF3E59E}" name="JANUARY" dataDxfId="82" dataCellStyle="Normal_HUTCOUNTY '01"/>
    <tableColumn id="9" xr3:uid="{D1E7FD0B-E22E-4618-ABC3-B7E37EB13B05}" name="FEBRUARY" dataDxfId="81" dataCellStyle="Normal_HUTCOUNTY '01"/>
    <tableColumn id="10" xr3:uid="{4FB0EDA0-24B2-4FE6-B8B2-E4D9FC07BAB5}" name="MARCH" dataDxfId="80" dataCellStyle="Normal_HUTCOUNTY '01"/>
    <tableColumn id="11" xr3:uid="{877F8F8D-1E1B-4A98-B2D5-54E3A18D8EAD}" name="APRIL" dataDxfId="79" dataCellStyle="Normal_HUTCOUNTY '01"/>
    <tableColumn id="12" xr3:uid="{679D8B4C-D886-4182-95D6-DE689257FB64}" name="MAY" dataDxfId="78" dataCellStyle="Normal_HUTCOUNTY '01"/>
    <tableColumn id="13" xr3:uid="{888F681F-0925-41BC-926B-DB72F71933CA}" name="JUNE" dataDxfId="77" dataCellStyle="Normal_HUTCOUNTY '01"/>
    <tableColumn id="14" xr3:uid="{E4B31AB3-F07B-487A-9CE3-9D280A12DEE9}" name="TOTAL Retail Delivery Fee Paid" dataDxfId="76" dataCellStyle="Normal_HUTCOUNTY '01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1EF008-E69C-4732-B121-CB6D358AD673}" name="HighwayUserTaxFundRetailDeliveryFeeDistributedFiscalYear2024" displayName="HighwayUserTaxFundRetailDeliveryFeeDistributedFiscalYear2024" ref="A6:N10" totalsRowShown="0" dataDxfId="75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2C1C3B1-73B9-43DB-B6D7-615FD7DEA4A2}" name="Retail Delivery Fee Distribution" dataDxfId="74"/>
    <tableColumn id="2" xr3:uid="{E9EBCD54-059F-48E8-A7CA-5D15EB351A16}" name="JULY 2023" dataDxfId="73" dataCellStyle="Normal_HUTCOUNTY '01"/>
    <tableColumn id="3" xr3:uid="{2E4450B5-EC32-4FA5-9F3A-097393621644}" name="AUGUST" dataDxfId="72" dataCellStyle="Normal_HUTCOUNTY '01"/>
    <tableColumn id="4" xr3:uid="{DE8C166F-4315-4990-89E4-665BD02647C9}" name="SEPTEMBER" dataDxfId="71" dataCellStyle="Normal_HUTCOUNTY '01"/>
    <tableColumn id="5" xr3:uid="{D32EAEC2-720A-4217-82F9-DB1581794F37}" name="OCTOBER" dataDxfId="70" dataCellStyle="Normal_HUTCOUNTY '01"/>
    <tableColumn id="6" xr3:uid="{9BC8F5F8-DB41-4D68-BD0C-51AAAB818B44}" name="NOVEMBER" dataDxfId="69" dataCellStyle="Normal_HUTCOUNTY '01"/>
    <tableColumn id="7" xr3:uid="{97EA6FB1-A5AB-44B5-B104-71AB1EB5775E}" name="DECEMBER" dataDxfId="68" dataCellStyle="Normal_HUTCOUNTY '01"/>
    <tableColumn id="8" xr3:uid="{303D92BA-AD68-4F50-8D91-D35387BEFF9B}" name="JANUARY" dataDxfId="67" dataCellStyle="Normal_HUTCOUNTY '01"/>
    <tableColumn id="9" xr3:uid="{9919DAB8-72C4-45A9-A2DA-74322A0A9D42}" name="FEBRUARY" dataDxfId="66" dataCellStyle="Normal_HUTCOUNTY '01"/>
    <tableColumn id="10" xr3:uid="{5430EC21-58DC-4840-987D-EAD07B230B2E}" name="MARCH" dataDxfId="65" dataCellStyle="Normal_HUTCOUNTY '01"/>
    <tableColumn id="11" xr3:uid="{24518EDF-3B56-4546-B72A-F854217891F2}" name="APRIL" dataDxfId="64" dataCellStyle="Normal_HUTCOUNTY '01"/>
    <tableColumn id="12" xr3:uid="{4657154F-E318-4D07-83EB-0BD07B3BA464}" name="MAY" dataDxfId="63" dataCellStyle="Normal_HUTCOUNTY '01"/>
    <tableColumn id="13" xr3:uid="{C1EF41EC-5184-435D-97B5-13891204977B}" name="JUNE" dataDxfId="62" dataCellStyle="Normal_HUTCOUNTY '01"/>
    <tableColumn id="14" xr3:uid="{3BAA786F-B7A4-4C08-A427-5336014F0AB6}" name="Total Retail Delivery Fee Distributed" dataDxfId="61" dataCellStyle="Normal_HUTCOUNTY '01">
      <calculatedColumnFormula>SUM(HighwayUserTaxFundRetailDeliveryFeeDistributedFiscalYear2024[[#This Row],[JULY 2023]:[JUNE]])</calculatedColumnFormula>
    </tableColumn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1BB9AE-76E7-47A3-8C13-34D4B3FA36F0}" name="HighwayUserTaxFundRetailDeliveryFeeCollectedFiscalYear2024" displayName="HighwayUserTaxFundRetailDeliveryFeeCollectedFiscalYear2024" ref="A3:N4" totalsRowShown="0" dataDxfId="60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F4691D5-CADE-4F6C-B71A-CB68CAC4E75D}" name="Retail Delivery Fee Collected" dataDxfId="59"/>
    <tableColumn id="2" xr3:uid="{786F0C2C-1206-455B-AA3C-8CED2D2C16EA}" name="JULY 2023" dataDxfId="58" dataCellStyle="Normal_HUTCOUNTY '01"/>
    <tableColumn id="3" xr3:uid="{3F5E53EF-41DF-4774-A280-F3F855B1DD4A}" name="AUGUST" dataDxfId="57" dataCellStyle="Normal_HUTCOUNTY '01"/>
    <tableColumn id="4" xr3:uid="{0BA3C1F8-E754-478E-9220-985027937664}" name="SEPTEMBER" dataDxfId="56" dataCellStyle="Normal_HUTCOUNTY '01"/>
    <tableColumn id="5" xr3:uid="{2031973A-532A-4AAA-90FB-7B1E279FEA70}" name="OCTOBER" dataDxfId="55" dataCellStyle="Normal_HUTCOUNTY '01"/>
    <tableColumn id="6" xr3:uid="{29A3DC58-B76C-4BCA-9118-645B4D96199C}" name="NOVEMBER" dataDxfId="54" dataCellStyle="Normal_HUTCOUNTY '01"/>
    <tableColumn id="7" xr3:uid="{CEC6C4A6-CBC0-4606-82BB-D810FEF4A5BE}" name="DECEMBER" dataDxfId="53" dataCellStyle="Normal_HUTCOUNTY '01"/>
    <tableColumn id="8" xr3:uid="{374F2EF0-C47F-4B55-9AD7-967EFBB79BDF}" name="JANUARY" dataDxfId="52" dataCellStyle="Normal_HUTCOUNTY '01"/>
    <tableColumn id="9" xr3:uid="{CEF7C062-8462-4738-8992-2BF0A8196904}" name="FEBRUARY" dataDxfId="51" dataCellStyle="Normal_HUTCOUNTY '01"/>
    <tableColumn id="10" xr3:uid="{EF5D721F-1AD6-40B8-82DD-3FEBEB16AA81}" name="MARCH" dataDxfId="50" dataCellStyle="Normal_HUTCOUNTY '01"/>
    <tableColumn id="11" xr3:uid="{72AD114F-A91C-4659-B528-08818AB6F632}" name="APRIL" dataDxfId="49" dataCellStyle="Normal_HUTCOUNTY '01"/>
    <tableColumn id="12" xr3:uid="{2C9B3D48-AD8D-416D-BD62-D62617B0B403}" name="MAY" dataDxfId="48" dataCellStyle="Normal_HUTCOUNTY '01"/>
    <tableColumn id="13" xr3:uid="{3B049EF0-F8F6-4A5E-9E8E-B1D16F88A153}" name="JUNE" dataDxfId="47" dataCellStyle="Normal_HUTCOUNTY '01"/>
    <tableColumn id="14" xr3:uid="{B34E45D6-E50D-46C1-9264-C4415FD77C5B}" name="Total Retail Delivery Fee Collected" dataDxfId="46" dataCellStyle="Normal_HUTCOUNTY '01">
      <calculatedColumnFormula>SUM(HighwayUserTaxFundRetailDeliveryFeeCollectedFiscalYear2024[[#This Row],[JULY 2023]:[JUNE]])</calculatedColumnFormula>
    </tableColumn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36CEF8-D9E9-4BEC-B74B-9E7A5988F084}" name="HighwayUserTaxFundRetailDeliveryFeeCityPaymentFiscalYear2023" displayName="HighwayUserTaxFundRetailDeliveryFeeCityPaymentFiscalYear2023" ref="A12:N283" totalsRowShown="0" headerRowDxfId="123" dataDxfId="122" headerRowCellStyle="Heading 4" dataCellStyle="Normal_HUTCOUNTY '01">
  <autoFilter ref="A12:N283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8A3BD61-489C-4167-9CD6-E708CE57A5E0}" name="CITY" dataDxfId="137" dataCellStyle="Normal 6"/>
    <tableColumn id="2" xr3:uid="{6E152DB4-A251-4513-8B59-EB84CE3E42A0}" name="JULY 2022" dataDxfId="136" dataCellStyle="Normal_HUTCOUNTY '01"/>
    <tableColumn id="3" xr3:uid="{6E39AB03-2D40-4214-A197-5E2C899775BF}" name="AUGUST" dataDxfId="135" dataCellStyle="Normal_HUTCOUNTY '01"/>
    <tableColumn id="4" xr3:uid="{84682801-10D7-4230-9FF5-1A021504B47D}" name="SEPTEMBER" dataDxfId="134" dataCellStyle="Normal_HUTCOUNTY '01"/>
    <tableColumn id="5" xr3:uid="{02BCA135-2226-41E9-8E73-DE3F806250C2}" name="OCTOBER" dataDxfId="133" dataCellStyle="Normal_HUTCOUNTY '01"/>
    <tableColumn id="6" xr3:uid="{D3DE3C68-6F15-4480-B8ED-40C21362057C}" name="NOVEMBER" dataDxfId="132" dataCellStyle="Normal_HUTCOUNTY '01"/>
    <tableColumn id="7" xr3:uid="{1CD60C74-6B10-4B8D-BF07-66B81F1B50A3}" name="DECEMBER" dataDxfId="131" dataCellStyle="Normal_HUTCOUNTY '01"/>
    <tableColumn id="8" xr3:uid="{E90FCA96-3B55-4717-B582-69DFA198B46C}" name="JANUARY" dataDxfId="130" dataCellStyle="Normal_HUTCOUNTY '01"/>
    <tableColumn id="9" xr3:uid="{7FDF7182-3959-4B52-8439-FCC95384A716}" name="FEBRUARY" dataDxfId="129" dataCellStyle="Normal_HUTCOUNTY '01"/>
    <tableColumn id="10" xr3:uid="{1013D1C8-E5E2-4807-BC4F-C63EE4085306}" name="MARCH" dataDxfId="128" dataCellStyle="Normal_HUTCOUNTY '01"/>
    <tableColumn id="11" xr3:uid="{2C65C081-5D8C-4B29-A8A4-C91897FB7B31}" name="APRIL" dataDxfId="127" dataCellStyle="Normal_HUTCOUNTY '01"/>
    <tableColumn id="12" xr3:uid="{D85407E1-21E5-43F8-B810-0CE3642909ED}" name="MAY" dataDxfId="126" dataCellStyle="Normal_HUTCOUNTY '01"/>
    <tableColumn id="13" xr3:uid="{D9C6DC31-190F-402A-942F-A87D681934F5}" name="JUNE" dataDxfId="125" dataCellStyle="Normal_HUTCOUNTY '01"/>
    <tableColumn id="14" xr3:uid="{7D0E4E3B-2B72-4236-A09E-301969F590BA}" name="TOTAL Retail Delivery Fee Paid" dataDxfId="124" dataCellStyle="Normal_HUTCOUNTY '01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8FC827-FE95-40E2-9B6B-A058BC2C8CDC}" name="HighwayUserTaxFundRetailDeliveryFeeDistributedFiscalYear2023" displayName="HighwayUserTaxFundRetailDeliveryFeeDistributedFiscalYear2023" ref="A6:N10" totalsRowShown="0" dataDxfId="108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3E649E9-8894-482D-814C-A40A3DBE8225}" name="Retail Delivery Fee Distribution" dataDxfId="121"/>
    <tableColumn id="2" xr3:uid="{F84CF806-5431-4DEE-9BEA-8B7E56AA8D83}" name="JULY 2022" dataDxfId="120" dataCellStyle="Normal_HUTCOUNTY '01"/>
    <tableColumn id="3" xr3:uid="{057773F4-C3C7-4DA1-B91C-161FD2CCD924}" name="AUGUST" dataDxfId="119" dataCellStyle="Normal_HUTCOUNTY '01"/>
    <tableColumn id="4" xr3:uid="{5E7A094D-2B2E-4A0F-B654-FD3AD92922CF}" name="SEPTEMBER" dataDxfId="118" dataCellStyle="Normal_HUTCOUNTY '01"/>
    <tableColumn id="5" xr3:uid="{71A6E5A1-1F07-422F-A217-EE0DDABC4D43}" name="OCTOBER" dataDxfId="117" dataCellStyle="Normal_HUTCOUNTY '01"/>
    <tableColumn id="6" xr3:uid="{E19AE444-9485-4679-ACC0-26BB503D252C}" name="NOVEMBER" dataDxfId="116" dataCellStyle="Normal_HUTCOUNTY '01"/>
    <tableColumn id="7" xr3:uid="{B914FD07-61B7-4A00-BCED-27FB793DA9A2}" name="DECEMBER" dataDxfId="115" dataCellStyle="Normal_HUTCOUNTY '01"/>
    <tableColumn id="8" xr3:uid="{587D9AAE-F4AD-4C4B-B023-E2B23E334811}" name="JANUARY" dataDxfId="114" dataCellStyle="Normal_HUTCOUNTY '01"/>
    <tableColumn id="9" xr3:uid="{AB16F906-7B48-4180-BF2E-D1591E0F9DB4}" name="FEBRUARY" dataDxfId="113" dataCellStyle="Normal_HUTCOUNTY '01"/>
    <tableColumn id="10" xr3:uid="{952A4319-133F-40FE-8CAB-212A790D6937}" name="MARCH" dataDxfId="112" dataCellStyle="Normal_HUTCOUNTY '01"/>
    <tableColumn id="11" xr3:uid="{D58F7533-CD1D-4E6E-AB93-A9D24450C668}" name="APRIL" dataDxfId="111" dataCellStyle="Normal_HUTCOUNTY '01"/>
    <tableColumn id="12" xr3:uid="{62C381C6-27E8-4C76-B2E5-9D1EA9AD5A7E}" name="MAY" dataDxfId="110" dataCellStyle="Normal_HUTCOUNTY '01"/>
    <tableColumn id="13" xr3:uid="{4990B90E-6E64-4150-BBB2-68E3263757EA}" name="JUNE" dataDxfId="109" dataCellStyle="Normal_HUTCOUNTY '01"/>
    <tableColumn id="14" xr3:uid="{F73B6417-2905-43A9-88F4-D82CA758A39D}" name="Total Retail Delivery Fee Distributed" dataDxfId="92" dataCellStyle="Normal_HUTCOUNTY '01">
      <calculatedColumnFormula>SUM(HighwayUserTaxFundRetailDeliveryFeeDistributedFiscalYear2023[[#This Row],[JULY 2022]:[JUNE]])</calculatedColumnFormula>
    </tableColumn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14AF82-8B64-4D6A-B6DB-DCEFBA745C16}" name="HighwayUserTaxFundRetailDeliveryFeeCollectedFiscalYear2023" displayName="HighwayUserTaxFundRetailDeliveryFeeCollectedFiscalYear2023" ref="A3:N4" totalsRowShown="0" dataDxfId="94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3ACB05E-55BD-4155-BE11-17E2330D403B}" name="Retail Delivery Fee Collected" dataDxfId="107"/>
    <tableColumn id="2" xr3:uid="{7528EA86-CBFB-4A7A-A40B-F3133263293E}" name="JULY 2022" dataDxfId="106" dataCellStyle="Normal_HUTCOUNTY '01"/>
    <tableColumn id="3" xr3:uid="{9439739D-176D-43D7-BD39-2A6C912FE7B7}" name="AUGUST" dataDxfId="105" dataCellStyle="Normal_HUTCOUNTY '01"/>
    <tableColumn id="4" xr3:uid="{0FFD3BF3-07AD-47C1-B0B0-E29BFEA77939}" name="SEPTEMBER" dataDxfId="104" dataCellStyle="Normal_HUTCOUNTY '01"/>
    <tableColumn id="5" xr3:uid="{9DA854C8-EA6D-4D0A-9F0E-8FB67CAB5FD9}" name="OCTOBER" dataDxfId="103" dataCellStyle="Normal_HUTCOUNTY '01"/>
    <tableColumn id="6" xr3:uid="{8E74F69F-C923-495E-9755-1515379D302D}" name="NOVEMBER" dataDxfId="102" dataCellStyle="Normal_HUTCOUNTY '01"/>
    <tableColumn id="7" xr3:uid="{C2CAB1B8-2D99-4210-820B-CB54EBDDB9FF}" name="DECEMBER" dataDxfId="101" dataCellStyle="Normal_HUTCOUNTY '01"/>
    <tableColumn id="8" xr3:uid="{F1BD60D7-D6FC-4FFE-A2F5-476FC9298BBD}" name="JANUARY" dataDxfId="100" dataCellStyle="Normal_HUTCOUNTY '01"/>
    <tableColumn id="9" xr3:uid="{45102A0D-1A22-474E-91A1-9F35D3034001}" name="FEBRUARY" dataDxfId="99" dataCellStyle="Normal_HUTCOUNTY '01"/>
    <tableColumn id="10" xr3:uid="{EC1B7E65-49B0-4882-8F6B-5805BB9C5A83}" name="MARCH" dataDxfId="98" dataCellStyle="Normal_HUTCOUNTY '01"/>
    <tableColumn id="11" xr3:uid="{99FBC2A3-BA47-4794-92DC-8EDE991CB465}" name="APRIL" dataDxfId="97" dataCellStyle="Normal_HUTCOUNTY '01"/>
    <tableColumn id="12" xr3:uid="{CBF10DE9-6A84-49E0-BE27-8532925B304F}" name="MAY" dataDxfId="96" dataCellStyle="Normal_HUTCOUNTY '01"/>
    <tableColumn id="13" xr3:uid="{E65A9952-7D4B-471F-83BE-EC6A15A3A936}" name="JUNE" dataDxfId="95" dataCellStyle="Normal_HUTCOUNTY '01"/>
    <tableColumn id="14" xr3:uid="{1C5623D2-2D08-4E68-A1D7-EFA8952D855C}" name="Total Retail Delivery Fee Collected" dataDxfId="93" dataCellStyle="Normal_HUTCOUNTY '01">
      <calculatedColumnFormula>SUM(HighwayUserTaxFundRetailDeliveryFeeCollectedFiscalYear2023[[#This Row],[JULY 2022]:[JUNE]])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9A12-3C80-4C85-8B54-F887BBFC3977}">
  <sheetPr>
    <tabColor rgb="FF00B0F0"/>
  </sheetPr>
  <dimension ref="A1:R284"/>
  <sheetViews>
    <sheetView tabSelected="1" zoomScaleNormal="100" workbookViewId="0">
      <selection activeCell="A6" sqref="A6"/>
    </sheetView>
  </sheetViews>
  <sheetFormatPr defaultColWidth="8.85546875" defaultRowHeight="15" x14ac:dyDescent="0.25"/>
  <cols>
    <col min="1" max="1" width="41.14062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3" customFormat="1" ht="23.25" x14ac:dyDescent="0.35">
      <c r="A1" s="20" t="s">
        <v>296</v>
      </c>
      <c r="B1" s="10"/>
      <c r="C1" s="32"/>
      <c r="D1" s="32"/>
      <c r="E1" s="32"/>
      <c r="F1" s="32"/>
      <c r="G1" s="4"/>
      <c r="H1" s="4"/>
      <c r="I1" s="4"/>
      <c r="J1" s="4"/>
      <c r="K1" s="4"/>
      <c r="L1" s="32"/>
      <c r="M1" s="32"/>
      <c r="N1" s="32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45" customFormat="1" ht="50.25" thickBot="1" x14ac:dyDescent="0.3">
      <c r="A3" s="46" t="s">
        <v>283</v>
      </c>
      <c r="B3" s="40" t="s">
        <v>297</v>
      </c>
      <c r="C3" s="40" t="s">
        <v>0</v>
      </c>
      <c r="D3" s="40" t="s">
        <v>1</v>
      </c>
      <c r="E3" s="40" t="s">
        <v>2</v>
      </c>
      <c r="F3" s="40" t="s">
        <v>3</v>
      </c>
      <c r="G3" s="41" t="s">
        <v>4</v>
      </c>
      <c r="H3" s="41" t="s">
        <v>5</v>
      </c>
      <c r="I3" s="41" t="s">
        <v>6</v>
      </c>
      <c r="J3" s="40" t="s">
        <v>7</v>
      </c>
      <c r="K3" s="41" t="s">
        <v>8</v>
      </c>
      <c r="L3" s="40" t="s">
        <v>9</v>
      </c>
      <c r="M3" s="40" t="s">
        <v>10</v>
      </c>
      <c r="N3" s="42" t="s">
        <v>289</v>
      </c>
      <c r="O3" s="43"/>
      <c r="P3" s="44"/>
    </row>
    <row r="4" spans="1:16" ht="15.75" thickTop="1" x14ac:dyDescent="0.25">
      <c r="A4" s="1" t="s">
        <v>288</v>
      </c>
      <c r="B4" s="39">
        <v>1692852.11</v>
      </c>
      <c r="C4" s="39">
        <v>1831189.24</v>
      </c>
      <c r="D4" s="39">
        <v>1798220.2</v>
      </c>
      <c r="E4" s="39">
        <v>1742648.3</v>
      </c>
      <c r="F4" s="39">
        <v>1910393.15</v>
      </c>
      <c r="G4" s="37">
        <v>1958567.15</v>
      </c>
      <c r="H4" s="37">
        <v>2387005.9500000002</v>
      </c>
      <c r="I4" s="37"/>
      <c r="J4" s="39"/>
      <c r="K4" s="37"/>
      <c r="L4" s="39"/>
      <c r="M4" s="39"/>
      <c r="N4" s="37">
        <f>SUM(HighwayUserTaxFundRetailDeliveryFeeCollectedFiscalYear2025[[#This Row],[JULY 2024]:[JUNE]])</f>
        <v>13320876.100000001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45" customFormat="1" ht="50.25" thickBot="1" x14ac:dyDescent="0.3">
      <c r="A6" s="46" t="s">
        <v>291</v>
      </c>
      <c r="B6" s="40" t="s">
        <v>297</v>
      </c>
      <c r="C6" s="40" t="s">
        <v>0</v>
      </c>
      <c r="D6" s="40" t="s">
        <v>1</v>
      </c>
      <c r="E6" s="40" t="s">
        <v>2</v>
      </c>
      <c r="F6" s="40" t="s">
        <v>3</v>
      </c>
      <c r="G6" s="41" t="s">
        <v>4</v>
      </c>
      <c r="H6" s="41" t="s">
        <v>5</v>
      </c>
      <c r="I6" s="41" t="s">
        <v>6</v>
      </c>
      <c r="J6" s="40" t="s">
        <v>7</v>
      </c>
      <c r="K6" s="41" t="s">
        <v>8</v>
      </c>
      <c r="L6" s="40" t="s">
        <v>9</v>
      </c>
      <c r="M6" s="40" t="s">
        <v>10</v>
      </c>
      <c r="N6" s="42" t="s">
        <v>290</v>
      </c>
      <c r="O6" s="43"/>
      <c r="P6" s="44"/>
    </row>
    <row r="7" spans="1:16" ht="15.75" thickTop="1" x14ac:dyDescent="0.25">
      <c r="A7" s="1" t="s">
        <v>287</v>
      </c>
      <c r="B7" s="37">
        <v>677141.1100000001</v>
      </c>
      <c r="C7" s="37">
        <v>732476.24</v>
      </c>
      <c r="D7" s="37">
        <v>719288.2</v>
      </c>
      <c r="E7" s="37">
        <v>697059.3</v>
      </c>
      <c r="F7" s="37">
        <v>764157.14999999991</v>
      </c>
      <c r="G7" s="37">
        <v>783427.14999999991</v>
      </c>
      <c r="H7" s="37">
        <v>954801.95000000019</v>
      </c>
      <c r="I7" s="37"/>
      <c r="J7" s="37"/>
      <c r="K7" s="37"/>
      <c r="L7" s="37"/>
      <c r="M7" s="37"/>
      <c r="N7" s="37">
        <f>SUM(HighwayUserTaxFundRetailDeliveryFeeDistributedFiscalYear2025[[#This Row],[JULY 2024]:[JUNE]])</f>
        <v>5328351.0999999996</v>
      </c>
      <c r="O7" s="5"/>
      <c r="P7" s="6"/>
    </row>
    <row r="8" spans="1:16" x14ac:dyDescent="0.25">
      <c r="A8" s="1" t="s">
        <v>285</v>
      </c>
      <c r="B8" s="37">
        <v>558641</v>
      </c>
      <c r="C8" s="37">
        <v>604292</v>
      </c>
      <c r="D8" s="37">
        <v>593413</v>
      </c>
      <c r="E8" s="37">
        <v>575074</v>
      </c>
      <c r="F8" s="37">
        <v>630430</v>
      </c>
      <c r="G8" s="37">
        <v>646327</v>
      </c>
      <c r="H8" s="37">
        <v>787712</v>
      </c>
      <c r="I8" s="37"/>
      <c r="J8" s="37"/>
      <c r="K8" s="37"/>
      <c r="L8" s="37"/>
      <c r="M8" s="37"/>
      <c r="N8" s="37">
        <f>SUM(HighwayUserTaxFundRetailDeliveryFeeDistributedFiscalYear2025[[#This Row],[JULY 2024]:[JUNE]])</f>
        <v>4395889</v>
      </c>
      <c r="O8" s="5"/>
      <c r="P8" s="6"/>
    </row>
    <row r="9" spans="1:16" x14ac:dyDescent="0.25">
      <c r="A9" s="1" t="s">
        <v>286</v>
      </c>
      <c r="B9" s="37">
        <v>457070</v>
      </c>
      <c r="C9" s="37">
        <v>494421</v>
      </c>
      <c r="D9" s="37">
        <v>485519</v>
      </c>
      <c r="E9" s="37">
        <v>470515</v>
      </c>
      <c r="F9" s="37">
        <v>515806</v>
      </c>
      <c r="G9" s="37">
        <v>528813</v>
      </c>
      <c r="H9" s="37">
        <v>644492</v>
      </c>
      <c r="I9" s="37"/>
      <c r="J9" s="37"/>
      <c r="K9" s="37"/>
      <c r="L9" s="37"/>
      <c r="M9" s="37"/>
      <c r="N9" s="37">
        <f>SUM(HighwayUserTaxFundRetailDeliveryFeeDistributedFiscalYear2025[[#This Row],[JULY 2024]:[JUNE]])</f>
        <v>3596636</v>
      </c>
      <c r="O9" s="5"/>
      <c r="P9" s="6"/>
    </row>
    <row r="10" spans="1:16" ht="15.75" thickBot="1" x14ac:dyDescent="0.3">
      <c r="A10" s="17" t="s">
        <v>290</v>
      </c>
      <c r="B10" s="38">
        <f>SUBTOTAL(109,B7:B9)</f>
        <v>1692852.11</v>
      </c>
      <c r="C10" s="38">
        <f t="shared" ref="C10:M10" si="0">SUBTOTAL(109,C7:C9)</f>
        <v>1831189.24</v>
      </c>
      <c r="D10" s="38">
        <f t="shared" si="0"/>
        <v>1798220.2</v>
      </c>
      <c r="E10" s="38">
        <f t="shared" si="0"/>
        <v>1742648.3</v>
      </c>
      <c r="F10" s="38">
        <f t="shared" si="0"/>
        <v>1910393.15</v>
      </c>
      <c r="G10" s="38">
        <f t="shared" si="0"/>
        <v>1958567.15</v>
      </c>
      <c r="H10" s="38">
        <f t="shared" si="0"/>
        <v>2387005.9500000002</v>
      </c>
      <c r="I10" s="38">
        <f t="shared" si="0"/>
        <v>0</v>
      </c>
      <c r="J10" s="38">
        <f t="shared" si="0"/>
        <v>0</v>
      </c>
      <c r="K10" s="38">
        <f t="shared" si="0"/>
        <v>0</v>
      </c>
      <c r="L10" s="38">
        <f t="shared" si="0"/>
        <v>0</v>
      </c>
      <c r="M10" s="38">
        <f t="shared" si="0"/>
        <v>0</v>
      </c>
      <c r="N10" s="38">
        <f>SUM(HighwayUserTaxFundRetailDeliveryFeeDistributedFiscalYear2025[[#This Row],[JULY 2024]:[JUNE]])</f>
        <v>13320876.100000001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45" customFormat="1" ht="33.75" thickBot="1" x14ac:dyDescent="0.3">
      <c r="A12" s="47" t="s">
        <v>281</v>
      </c>
      <c r="B12" s="40" t="s">
        <v>297</v>
      </c>
      <c r="C12" s="40" t="s">
        <v>0</v>
      </c>
      <c r="D12" s="40" t="s">
        <v>1</v>
      </c>
      <c r="E12" s="40" t="s">
        <v>2</v>
      </c>
      <c r="F12" s="40" t="s">
        <v>3</v>
      </c>
      <c r="G12" s="41" t="s">
        <v>4</v>
      </c>
      <c r="H12" s="41" t="s">
        <v>5</v>
      </c>
      <c r="I12" s="41" t="s">
        <v>6</v>
      </c>
      <c r="J12" s="40" t="s">
        <v>7</v>
      </c>
      <c r="K12" s="41" t="s">
        <v>8</v>
      </c>
      <c r="L12" s="40" t="s">
        <v>9</v>
      </c>
      <c r="M12" s="40" t="s">
        <v>10</v>
      </c>
      <c r="N12" s="42" t="s">
        <v>292</v>
      </c>
    </row>
    <row r="13" spans="1:16" ht="15.75" thickTop="1" x14ac:dyDescent="0.25">
      <c r="A13" s="11" t="s">
        <v>11</v>
      </c>
      <c r="B13" s="35">
        <v>83.33</v>
      </c>
      <c r="C13" s="35">
        <v>90.14</v>
      </c>
      <c r="D13" s="35">
        <v>88.52</v>
      </c>
      <c r="E13" s="35">
        <v>85.78</v>
      </c>
      <c r="F13" s="35">
        <v>94.04</v>
      </c>
      <c r="G13" s="35">
        <v>96.41</v>
      </c>
      <c r="H13" s="35">
        <v>117.5</v>
      </c>
      <c r="I13" s="35"/>
      <c r="J13" s="35"/>
      <c r="K13" s="35"/>
      <c r="L13" s="35"/>
      <c r="M13" s="35"/>
      <c r="N13" s="35">
        <f>SUM(B13:M13)</f>
        <v>655.72</v>
      </c>
      <c r="O13" s="3">
        <f>SUM(B13:N13)</f>
        <v>1311.44</v>
      </c>
    </row>
    <row r="14" spans="1:16" x14ac:dyDescent="0.25">
      <c r="A14" s="11" t="s">
        <v>12</v>
      </c>
      <c r="B14" s="35">
        <v>206.41</v>
      </c>
      <c r="C14" s="35">
        <v>223.28</v>
      </c>
      <c r="D14" s="35">
        <v>219.26</v>
      </c>
      <c r="E14" s="35">
        <v>212.48</v>
      </c>
      <c r="F14" s="35">
        <v>232.94</v>
      </c>
      <c r="G14" s="35">
        <v>238.81</v>
      </c>
      <c r="H14" s="35">
        <v>291.05</v>
      </c>
      <c r="I14" s="35"/>
      <c r="J14" s="35"/>
      <c r="K14" s="35"/>
      <c r="L14" s="35"/>
      <c r="M14" s="35"/>
      <c r="N14" s="35">
        <f t="shared" ref="N14:N77" si="1">SUM(B14:M14)</f>
        <v>1624.23</v>
      </c>
      <c r="O14" s="3">
        <f t="shared" ref="O14:O77" si="2">SUM(B14:N14)</f>
        <v>3248.46</v>
      </c>
    </row>
    <row r="15" spans="1:16" x14ac:dyDescent="0.25">
      <c r="A15" s="11" t="s">
        <v>13</v>
      </c>
      <c r="B15" s="35">
        <v>874.66</v>
      </c>
      <c r="C15" s="35">
        <v>946.13</v>
      </c>
      <c r="D15" s="35">
        <v>929.1</v>
      </c>
      <c r="E15" s="35">
        <v>900.39</v>
      </c>
      <c r="F15" s="35">
        <v>987.06</v>
      </c>
      <c r="G15" s="35">
        <v>1011.95</v>
      </c>
      <c r="H15" s="35">
        <v>1233.31</v>
      </c>
      <c r="I15" s="35"/>
      <c r="J15" s="35"/>
      <c r="K15" s="35"/>
      <c r="L15" s="35"/>
      <c r="M15" s="35"/>
      <c r="N15" s="35">
        <f t="shared" si="1"/>
        <v>6882.6</v>
      </c>
      <c r="O15" s="3">
        <f t="shared" si="2"/>
        <v>13765.2</v>
      </c>
    </row>
    <row r="16" spans="1:16" x14ac:dyDescent="0.25">
      <c r="A16" s="11" t="s">
        <v>14</v>
      </c>
      <c r="B16" s="35">
        <v>48.8</v>
      </c>
      <c r="C16" s="35">
        <v>52.79</v>
      </c>
      <c r="D16" s="35">
        <v>51.84</v>
      </c>
      <c r="E16" s="35">
        <v>50.23</v>
      </c>
      <c r="F16" s="35">
        <v>55.07</v>
      </c>
      <c r="G16" s="35">
        <v>56.46</v>
      </c>
      <c r="H16" s="35">
        <v>68.81</v>
      </c>
      <c r="I16" s="35"/>
      <c r="J16" s="35"/>
      <c r="K16" s="35"/>
      <c r="L16" s="35"/>
      <c r="M16" s="35"/>
      <c r="N16" s="35">
        <f t="shared" si="1"/>
        <v>384</v>
      </c>
      <c r="O16" s="3">
        <f t="shared" si="2"/>
        <v>768</v>
      </c>
    </row>
    <row r="17" spans="1:15" x14ac:dyDescent="0.25">
      <c r="A17" s="11" t="s">
        <v>15</v>
      </c>
      <c r="B17" s="35">
        <v>181.75</v>
      </c>
      <c r="C17" s="35">
        <v>196.6</v>
      </c>
      <c r="D17" s="35">
        <v>193.06</v>
      </c>
      <c r="E17" s="35">
        <v>187.09</v>
      </c>
      <c r="F17" s="35">
        <v>205.1</v>
      </c>
      <c r="G17" s="35">
        <v>210.27</v>
      </c>
      <c r="H17" s="35">
        <v>256.27</v>
      </c>
      <c r="I17" s="35"/>
      <c r="J17" s="35"/>
      <c r="K17" s="35"/>
      <c r="L17" s="35"/>
      <c r="M17" s="35"/>
      <c r="N17" s="35">
        <f t="shared" si="1"/>
        <v>1430.14</v>
      </c>
      <c r="O17" s="3">
        <f t="shared" si="2"/>
        <v>2860.28</v>
      </c>
    </row>
    <row r="18" spans="1:15" x14ac:dyDescent="0.25">
      <c r="A18" s="11" t="s">
        <v>16</v>
      </c>
      <c r="B18" s="35">
        <v>44.3</v>
      </c>
      <c r="C18" s="35">
        <v>47.92</v>
      </c>
      <c r="D18" s="35">
        <v>47.05</v>
      </c>
      <c r="E18" s="35">
        <v>45.6</v>
      </c>
      <c r="F18" s="35">
        <v>49.99</v>
      </c>
      <c r="G18" s="35">
        <v>51.25</v>
      </c>
      <c r="H18" s="35">
        <v>62.46</v>
      </c>
      <c r="I18" s="35"/>
      <c r="J18" s="35"/>
      <c r="K18" s="35"/>
      <c r="L18" s="35"/>
      <c r="M18" s="35"/>
      <c r="N18" s="35">
        <f t="shared" si="1"/>
        <v>348.57</v>
      </c>
      <c r="O18" s="3">
        <f t="shared" si="2"/>
        <v>697.14</v>
      </c>
    </row>
    <row r="19" spans="1:15" x14ac:dyDescent="0.25">
      <c r="A19" s="11" t="s">
        <v>17</v>
      </c>
      <c r="B19" s="35">
        <v>12074.76</v>
      </c>
      <c r="C19" s="35">
        <v>13061.49</v>
      </c>
      <c r="D19" s="35">
        <v>12826.32</v>
      </c>
      <c r="E19" s="35">
        <v>12429.95</v>
      </c>
      <c r="F19" s="35">
        <v>13626.43</v>
      </c>
      <c r="G19" s="35">
        <v>13970.05</v>
      </c>
      <c r="H19" s="35">
        <v>17026.03</v>
      </c>
      <c r="I19" s="35"/>
      <c r="J19" s="35"/>
      <c r="K19" s="35"/>
      <c r="L19" s="35"/>
      <c r="M19" s="35"/>
      <c r="N19" s="35">
        <f t="shared" si="1"/>
        <v>95015.03</v>
      </c>
      <c r="O19" s="3">
        <f t="shared" si="2"/>
        <v>190030.06</v>
      </c>
    </row>
    <row r="20" spans="1:15" x14ac:dyDescent="0.25">
      <c r="A20" s="11" t="s">
        <v>18</v>
      </c>
      <c r="B20" s="35">
        <v>704.29</v>
      </c>
      <c r="C20" s="35">
        <v>761.84</v>
      </c>
      <c r="D20" s="35">
        <v>748.12</v>
      </c>
      <c r="E20" s="35">
        <v>725</v>
      </c>
      <c r="F20" s="35">
        <v>794.79</v>
      </c>
      <c r="G20" s="35">
        <v>814.83</v>
      </c>
      <c r="H20" s="35">
        <v>993.08</v>
      </c>
      <c r="I20" s="35"/>
      <c r="J20" s="35"/>
      <c r="K20" s="35"/>
      <c r="L20" s="35"/>
      <c r="M20" s="35"/>
      <c r="N20" s="35">
        <f t="shared" si="1"/>
        <v>5541.95</v>
      </c>
      <c r="O20" s="3">
        <f t="shared" si="2"/>
        <v>11083.9</v>
      </c>
    </row>
    <row r="21" spans="1:15" x14ac:dyDescent="0.25">
      <c r="A21" s="11" t="s">
        <v>19</v>
      </c>
      <c r="B21" s="35">
        <v>259.37</v>
      </c>
      <c r="C21" s="35">
        <v>280.56</v>
      </c>
      <c r="D21" s="35">
        <v>275.51</v>
      </c>
      <c r="E21" s="35">
        <v>267</v>
      </c>
      <c r="F21" s="35">
        <v>292.7</v>
      </c>
      <c r="G21" s="35">
        <v>300.08</v>
      </c>
      <c r="H21" s="35">
        <v>365.72</v>
      </c>
      <c r="I21" s="35"/>
      <c r="J21" s="35"/>
      <c r="K21" s="35"/>
      <c r="L21" s="35"/>
      <c r="M21" s="35"/>
      <c r="N21" s="35">
        <f t="shared" si="1"/>
        <v>2040.94</v>
      </c>
      <c r="O21" s="3">
        <f t="shared" si="2"/>
        <v>4081.88</v>
      </c>
    </row>
    <row r="22" spans="1:15" x14ac:dyDescent="0.25">
      <c r="A22" s="11" t="s">
        <v>20</v>
      </c>
      <c r="B22" s="35">
        <v>38588.51</v>
      </c>
      <c r="C22" s="35">
        <v>41741.9</v>
      </c>
      <c r="D22" s="35">
        <v>40990.339999999997</v>
      </c>
      <c r="E22" s="35">
        <v>39723.620000000003</v>
      </c>
      <c r="F22" s="35">
        <v>43547.35</v>
      </c>
      <c r="G22" s="35">
        <v>44645.48</v>
      </c>
      <c r="H22" s="35">
        <v>54411.77</v>
      </c>
      <c r="I22" s="35"/>
      <c r="J22" s="35"/>
      <c r="K22" s="35"/>
      <c r="L22" s="35"/>
      <c r="M22" s="35"/>
      <c r="N22" s="35">
        <f t="shared" si="1"/>
        <v>303648.97000000003</v>
      </c>
      <c r="O22" s="3">
        <f t="shared" si="2"/>
        <v>607297.94000000006</v>
      </c>
    </row>
    <row r="23" spans="1:15" x14ac:dyDescent="0.25">
      <c r="A23" s="11" t="s">
        <v>21</v>
      </c>
      <c r="B23" s="35">
        <v>589.76</v>
      </c>
      <c r="C23" s="35">
        <v>637.95000000000005</v>
      </c>
      <c r="D23" s="35">
        <v>626.46</v>
      </c>
      <c r="E23" s="35">
        <v>607.1</v>
      </c>
      <c r="F23" s="35">
        <v>665.54</v>
      </c>
      <c r="G23" s="35">
        <v>682.32</v>
      </c>
      <c r="H23" s="35">
        <v>831.58</v>
      </c>
      <c r="I23" s="35"/>
      <c r="J23" s="35"/>
      <c r="K23" s="35"/>
      <c r="L23" s="35"/>
      <c r="M23" s="35"/>
      <c r="N23" s="35">
        <f t="shared" si="1"/>
        <v>4640.71</v>
      </c>
      <c r="O23" s="3">
        <f t="shared" si="2"/>
        <v>9281.42</v>
      </c>
    </row>
    <row r="24" spans="1:15" x14ac:dyDescent="0.25">
      <c r="A24" s="11" t="s">
        <v>22</v>
      </c>
      <c r="B24" s="35">
        <v>426.89</v>
      </c>
      <c r="C24" s="35">
        <v>461.77</v>
      </c>
      <c r="D24" s="35">
        <v>453.46</v>
      </c>
      <c r="E24" s="35">
        <v>439.45</v>
      </c>
      <c r="F24" s="35">
        <v>481.75</v>
      </c>
      <c r="G24" s="35">
        <v>493.89</v>
      </c>
      <c r="H24" s="35">
        <v>601.92999999999995</v>
      </c>
      <c r="I24" s="35"/>
      <c r="J24" s="35"/>
      <c r="K24" s="35"/>
      <c r="L24" s="35"/>
      <c r="M24" s="35"/>
      <c r="N24" s="35">
        <f t="shared" si="1"/>
        <v>3359.1399999999994</v>
      </c>
      <c r="O24" s="3">
        <f t="shared" si="2"/>
        <v>6718.2799999999988</v>
      </c>
    </row>
    <row r="25" spans="1:15" x14ac:dyDescent="0.25">
      <c r="A25" s="11" t="s">
        <v>23</v>
      </c>
      <c r="B25" s="35">
        <v>279.77999999999997</v>
      </c>
      <c r="C25" s="35">
        <v>302.64</v>
      </c>
      <c r="D25" s="35">
        <v>297.19</v>
      </c>
      <c r="E25" s="35">
        <v>288.01</v>
      </c>
      <c r="F25" s="35">
        <v>315.73</v>
      </c>
      <c r="G25" s="35">
        <v>323.69</v>
      </c>
      <c r="H25" s="35">
        <v>394.5</v>
      </c>
      <c r="I25" s="35"/>
      <c r="J25" s="35"/>
      <c r="K25" s="35"/>
      <c r="L25" s="35"/>
      <c r="M25" s="35"/>
      <c r="N25" s="35">
        <f t="shared" si="1"/>
        <v>2201.54</v>
      </c>
      <c r="O25" s="3">
        <f t="shared" si="2"/>
        <v>4403.08</v>
      </c>
    </row>
    <row r="26" spans="1:15" x14ac:dyDescent="0.25">
      <c r="A26" s="11" t="s">
        <v>24</v>
      </c>
      <c r="B26" s="35">
        <v>362.35</v>
      </c>
      <c r="C26" s="35">
        <v>391.96</v>
      </c>
      <c r="D26" s="35">
        <v>384.9</v>
      </c>
      <c r="E26" s="35">
        <v>373.01</v>
      </c>
      <c r="F26" s="35">
        <v>408.91</v>
      </c>
      <c r="G26" s="35">
        <v>419.22</v>
      </c>
      <c r="H26" s="35">
        <v>510.93</v>
      </c>
      <c r="I26" s="35"/>
      <c r="J26" s="35"/>
      <c r="K26" s="35"/>
      <c r="L26" s="35"/>
      <c r="M26" s="35"/>
      <c r="N26" s="35">
        <f t="shared" si="1"/>
        <v>2851.28</v>
      </c>
      <c r="O26" s="3">
        <f t="shared" si="2"/>
        <v>5702.56</v>
      </c>
    </row>
    <row r="27" spans="1:15" x14ac:dyDescent="0.25">
      <c r="A27" s="11" t="s">
        <v>25</v>
      </c>
      <c r="B27" s="35">
        <v>1255.48</v>
      </c>
      <c r="C27" s="35">
        <v>1358.08</v>
      </c>
      <c r="D27" s="35">
        <v>1333.63</v>
      </c>
      <c r="E27" s="35">
        <v>1292.42</v>
      </c>
      <c r="F27" s="35">
        <v>1416.82</v>
      </c>
      <c r="G27" s="35">
        <v>1452.55</v>
      </c>
      <c r="H27" s="35">
        <v>1770.3</v>
      </c>
      <c r="I27" s="35"/>
      <c r="J27" s="35"/>
      <c r="K27" s="35"/>
      <c r="L27" s="35"/>
      <c r="M27" s="35"/>
      <c r="N27" s="35">
        <f t="shared" si="1"/>
        <v>9879.2800000000007</v>
      </c>
      <c r="O27" s="3">
        <f t="shared" si="2"/>
        <v>19758.560000000001</v>
      </c>
    </row>
    <row r="28" spans="1:15" x14ac:dyDescent="0.25">
      <c r="A28" s="11" t="s">
        <v>26</v>
      </c>
      <c r="B28" s="35">
        <v>31.93</v>
      </c>
      <c r="C28" s="35">
        <v>34.54</v>
      </c>
      <c r="D28" s="35">
        <v>33.92</v>
      </c>
      <c r="E28" s="35">
        <v>32.869999999999997</v>
      </c>
      <c r="F28" s="35">
        <v>36.03</v>
      </c>
      <c r="G28" s="35">
        <v>36.94</v>
      </c>
      <c r="H28" s="35">
        <v>45.02</v>
      </c>
      <c r="I28" s="35"/>
      <c r="J28" s="35"/>
      <c r="K28" s="35"/>
      <c r="L28" s="35"/>
      <c r="M28" s="35"/>
      <c r="N28" s="35">
        <f t="shared" si="1"/>
        <v>251.25</v>
      </c>
      <c r="O28" s="3">
        <f t="shared" si="2"/>
        <v>502.5</v>
      </c>
    </row>
    <row r="29" spans="1:15" x14ac:dyDescent="0.25">
      <c r="A29" s="11" t="s">
        <v>27</v>
      </c>
      <c r="B29" s="35">
        <v>55.09</v>
      </c>
      <c r="C29" s="35">
        <v>59.59</v>
      </c>
      <c r="D29" s="35">
        <v>58.52</v>
      </c>
      <c r="E29" s="35">
        <v>56.71</v>
      </c>
      <c r="F29" s="35">
        <v>62.17</v>
      </c>
      <c r="G29" s="35">
        <v>63.74</v>
      </c>
      <c r="H29" s="35">
        <v>77.680000000000007</v>
      </c>
      <c r="I29" s="35"/>
      <c r="J29" s="35"/>
      <c r="K29" s="35"/>
      <c r="L29" s="35"/>
      <c r="M29" s="35"/>
      <c r="N29" s="35">
        <f t="shared" si="1"/>
        <v>433.50000000000006</v>
      </c>
      <c r="O29" s="3">
        <f t="shared" si="2"/>
        <v>867.00000000000011</v>
      </c>
    </row>
    <row r="30" spans="1:15" x14ac:dyDescent="0.25">
      <c r="A30" s="11" t="s">
        <v>28</v>
      </c>
      <c r="B30" s="35">
        <v>158.21</v>
      </c>
      <c r="C30" s="35">
        <v>171.14</v>
      </c>
      <c r="D30" s="35">
        <v>168.06</v>
      </c>
      <c r="E30" s="35">
        <v>162.86000000000001</v>
      </c>
      <c r="F30" s="35">
        <v>178.54</v>
      </c>
      <c r="G30" s="35">
        <v>183.04</v>
      </c>
      <c r="H30" s="35">
        <v>223.08</v>
      </c>
      <c r="I30" s="35"/>
      <c r="J30" s="35"/>
      <c r="K30" s="35"/>
      <c r="L30" s="35"/>
      <c r="M30" s="35"/>
      <c r="N30" s="35">
        <f t="shared" si="1"/>
        <v>1244.9299999999998</v>
      </c>
      <c r="O30" s="3">
        <f t="shared" si="2"/>
        <v>2489.8599999999997</v>
      </c>
    </row>
    <row r="31" spans="1:15" x14ac:dyDescent="0.25">
      <c r="A31" s="11" t="s">
        <v>29</v>
      </c>
      <c r="B31" s="35">
        <v>141.30000000000001</v>
      </c>
      <c r="C31" s="35">
        <v>152.84</v>
      </c>
      <c r="D31" s="35">
        <v>150.09</v>
      </c>
      <c r="E31" s="35">
        <v>145.44999999999999</v>
      </c>
      <c r="F31" s="35">
        <v>159.44999999999999</v>
      </c>
      <c r="G31" s="35">
        <v>163.47</v>
      </c>
      <c r="H31" s="35">
        <v>199.23</v>
      </c>
      <c r="I31" s="35"/>
      <c r="J31" s="35"/>
      <c r="K31" s="35"/>
      <c r="L31" s="35"/>
      <c r="M31" s="35"/>
      <c r="N31" s="35">
        <f t="shared" si="1"/>
        <v>1111.8300000000002</v>
      </c>
      <c r="O31" s="3">
        <f t="shared" si="2"/>
        <v>2223.6600000000003</v>
      </c>
    </row>
    <row r="32" spans="1:15" x14ac:dyDescent="0.25">
      <c r="A32" s="11" t="s">
        <v>30</v>
      </c>
      <c r="B32" s="35">
        <v>0.99</v>
      </c>
      <c r="C32" s="35">
        <v>1.07</v>
      </c>
      <c r="D32" s="35">
        <v>1.05</v>
      </c>
      <c r="E32" s="35">
        <v>1.02</v>
      </c>
      <c r="F32" s="35">
        <v>1.1200000000000001</v>
      </c>
      <c r="G32" s="35">
        <v>1.1499999999999999</v>
      </c>
      <c r="H32" s="35">
        <v>1.4</v>
      </c>
      <c r="I32" s="35"/>
      <c r="J32" s="35"/>
      <c r="K32" s="35"/>
      <c r="L32" s="35"/>
      <c r="M32" s="35"/>
      <c r="N32" s="35">
        <f t="shared" si="1"/>
        <v>7.8000000000000007</v>
      </c>
      <c r="O32" s="3">
        <f t="shared" si="2"/>
        <v>15.600000000000001</v>
      </c>
    </row>
    <row r="33" spans="1:15" x14ac:dyDescent="0.25">
      <c r="A33" s="11" t="s">
        <v>31</v>
      </c>
      <c r="B33" s="35">
        <v>34.1</v>
      </c>
      <c r="C33" s="35">
        <v>36.89</v>
      </c>
      <c r="D33" s="35">
        <v>36.22</v>
      </c>
      <c r="E33" s="35">
        <v>35.1</v>
      </c>
      <c r="F33" s="35">
        <v>38.479999999999997</v>
      </c>
      <c r="G33" s="35">
        <v>39.450000000000003</v>
      </c>
      <c r="H33" s="35">
        <v>48.08</v>
      </c>
      <c r="I33" s="35"/>
      <c r="J33" s="35"/>
      <c r="K33" s="35"/>
      <c r="L33" s="35"/>
      <c r="M33" s="35"/>
      <c r="N33" s="35">
        <f t="shared" si="1"/>
        <v>268.32</v>
      </c>
      <c r="O33" s="3">
        <f t="shared" si="2"/>
        <v>536.64</v>
      </c>
    </row>
    <row r="34" spans="1:15" x14ac:dyDescent="0.25">
      <c r="A34" s="11" t="s">
        <v>32</v>
      </c>
      <c r="B34" s="35">
        <v>7096.16</v>
      </c>
      <c r="C34" s="35">
        <v>7676.04</v>
      </c>
      <c r="D34" s="35">
        <v>7537.84</v>
      </c>
      <c r="E34" s="35">
        <v>7304.9</v>
      </c>
      <c r="F34" s="35">
        <v>8008.05</v>
      </c>
      <c r="G34" s="35">
        <v>8209.99</v>
      </c>
      <c r="H34" s="35">
        <v>10005.94</v>
      </c>
      <c r="I34" s="35"/>
      <c r="J34" s="35"/>
      <c r="K34" s="35"/>
      <c r="L34" s="35"/>
      <c r="M34" s="35"/>
      <c r="N34" s="35">
        <f t="shared" si="1"/>
        <v>55838.920000000006</v>
      </c>
      <c r="O34" s="3">
        <f t="shared" si="2"/>
        <v>111677.84000000001</v>
      </c>
    </row>
    <row r="35" spans="1:15" x14ac:dyDescent="0.25">
      <c r="A35" s="11" t="s">
        <v>33</v>
      </c>
      <c r="B35" s="35">
        <v>93.35</v>
      </c>
      <c r="C35" s="35">
        <v>100.98</v>
      </c>
      <c r="D35" s="35">
        <v>99.16</v>
      </c>
      <c r="E35" s="35">
        <v>96.1</v>
      </c>
      <c r="F35" s="35">
        <v>105.35</v>
      </c>
      <c r="G35" s="35">
        <v>108</v>
      </c>
      <c r="H35" s="35">
        <v>131.63</v>
      </c>
      <c r="I35" s="35"/>
      <c r="J35" s="35"/>
      <c r="K35" s="35"/>
      <c r="L35" s="35"/>
      <c r="M35" s="35"/>
      <c r="N35" s="35">
        <f t="shared" si="1"/>
        <v>734.57</v>
      </c>
      <c r="O35" s="3">
        <f t="shared" si="2"/>
        <v>1469.14</v>
      </c>
    </row>
    <row r="36" spans="1:15" x14ac:dyDescent="0.25">
      <c r="A36" s="11" t="s">
        <v>34</v>
      </c>
      <c r="B36" s="35">
        <v>18.78</v>
      </c>
      <c r="C36" s="35">
        <v>20.309999999999999</v>
      </c>
      <c r="D36" s="35">
        <v>19.95</v>
      </c>
      <c r="E36" s="35">
        <v>19.329999999999998</v>
      </c>
      <c r="F36" s="35">
        <v>21.19</v>
      </c>
      <c r="G36" s="35">
        <v>21.73</v>
      </c>
      <c r="H36" s="35">
        <v>26.48</v>
      </c>
      <c r="I36" s="35"/>
      <c r="J36" s="35"/>
      <c r="K36" s="35"/>
      <c r="L36" s="35"/>
      <c r="M36" s="35"/>
      <c r="N36" s="35">
        <f t="shared" si="1"/>
        <v>147.77000000000001</v>
      </c>
      <c r="O36" s="3">
        <f t="shared" si="2"/>
        <v>295.54000000000002</v>
      </c>
    </row>
    <row r="37" spans="1:15" x14ac:dyDescent="0.25">
      <c r="A37" s="11" t="s">
        <v>35</v>
      </c>
      <c r="B37" s="35">
        <v>727.58</v>
      </c>
      <c r="C37" s="35">
        <v>787.03</v>
      </c>
      <c r="D37" s="35">
        <v>772.86</v>
      </c>
      <c r="E37" s="35">
        <v>748.98</v>
      </c>
      <c r="F37" s="35">
        <v>821.07</v>
      </c>
      <c r="G37" s="35">
        <v>841.78</v>
      </c>
      <c r="H37" s="35">
        <v>1025.92</v>
      </c>
      <c r="I37" s="35"/>
      <c r="J37" s="35"/>
      <c r="K37" s="35"/>
      <c r="L37" s="35"/>
      <c r="M37" s="35"/>
      <c r="N37" s="35">
        <f t="shared" si="1"/>
        <v>5725.22</v>
      </c>
      <c r="O37" s="3">
        <f t="shared" si="2"/>
        <v>11450.44</v>
      </c>
    </row>
    <row r="38" spans="1:15" x14ac:dyDescent="0.25">
      <c r="A38" s="11" t="s">
        <v>36</v>
      </c>
      <c r="B38" s="35">
        <v>3705.39</v>
      </c>
      <c r="C38" s="35">
        <v>4008.18</v>
      </c>
      <c r="D38" s="35">
        <v>3936.02</v>
      </c>
      <c r="E38" s="35">
        <v>3814.38</v>
      </c>
      <c r="F38" s="35">
        <v>4181.55</v>
      </c>
      <c r="G38" s="35">
        <v>4286.99</v>
      </c>
      <c r="H38" s="35">
        <v>5224.78</v>
      </c>
      <c r="I38" s="35"/>
      <c r="J38" s="35"/>
      <c r="K38" s="35"/>
      <c r="L38" s="35"/>
      <c r="M38" s="35"/>
      <c r="N38" s="35">
        <f t="shared" si="1"/>
        <v>29157.29</v>
      </c>
      <c r="O38" s="3">
        <f t="shared" si="2"/>
        <v>58314.58</v>
      </c>
    </row>
    <row r="39" spans="1:15" x14ac:dyDescent="0.25">
      <c r="A39" s="11" t="s">
        <v>37</v>
      </c>
      <c r="B39" s="35">
        <v>25.82</v>
      </c>
      <c r="C39" s="35">
        <v>27.93</v>
      </c>
      <c r="D39" s="35">
        <v>27.43</v>
      </c>
      <c r="E39" s="35">
        <v>26.58</v>
      </c>
      <c r="F39" s="35">
        <v>29.14</v>
      </c>
      <c r="G39" s="35">
        <v>29.87</v>
      </c>
      <c r="H39" s="35">
        <v>36.409999999999997</v>
      </c>
      <c r="I39" s="35"/>
      <c r="J39" s="35"/>
      <c r="K39" s="35"/>
      <c r="L39" s="35"/>
      <c r="M39" s="35"/>
      <c r="N39" s="35">
        <f t="shared" si="1"/>
        <v>203.18</v>
      </c>
      <c r="O39" s="3">
        <f t="shared" si="2"/>
        <v>406.36</v>
      </c>
    </row>
    <row r="40" spans="1:15" x14ac:dyDescent="0.25">
      <c r="A40" s="11" t="s">
        <v>38</v>
      </c>
      <c r="B40" s="35">
        <v>6943.46</v>
      </c>
      <c r="C40" s="35">
        <v>7510.87</v>
      </c>
      <c r="D40" s="35">
        <v>7375.63</v>
      </c>
      <c r="E40" s="35">
        <v>7147.71</v>
      </c>
      <c r="F40" s="35">
        <v>7835.73</v>
      </c>
      <c r="G40" s="35">
        <v>8033.32</v>
      </c>
      <c r="H40" s="35">
        <v>9790.6299999999992</v>
      </c>
      <c r="I40" s="35"/>
      <c r="J40" s="35"/>
      <c r="K40" s="35"/>
      <c r="L40" s="35"/>
      <c r="M40" s="35"/>
      <c r="N40" s="35">
        <f t="shared" si="1"/>
        <v>54637.349999999991</v>
      </c>
      <c r="O40" s="3">
        <f t="shared" si="2"/>
        <v>109274.69999999998</v>
      </c>
    </row>
    <row r="41" spans="1:15" x14ac:dyDescent="0.25">
      <c r="A41" s="11" t="s">
        <v>39</v>
      </c>
      <c r="B41" s="35">
        <v>457.53</v>
      </c>
      <c r="C41" s="35">
        <v>494.92</v>
      </c>
      <c r="D41" s="35">
        <v>486.01</v>
      </c>
      <c r="E41" s="35">
        <v>470.99</v>
      </c>
      <c r="F41" s="35">
        <v>516.33000000000004</v>
      </c>
      <c r="G41" s="35">
        <v>529.35</v>
      </c>
      <c r="H41" s="35">
        <v>645.14</v>
      </c>
      <c r="I41" s="35"/>
      <c r="J41" s="35"/>
      <c r="K41" s="35"/>
      <c r="L41" s="35"/>
      <c r="M41" s="35"/>
      <c r="N41" s="35">
        <f t="shared" si="1"/>
        <v>3600.27</v>
      </c>
      <c r="O41" s="3">
        <f t="shared" si="2"/>
        <v>7200.54</v>
      </c>
    </row>
    <row r="42" spans="1:15" x14ac:dyDescent="0.25">
      <c r="A42" s="11" t="s">
        <v>40</v>
      </c>
      <c r="B42" s="35">
        <v>399.04</v>
      </c>
      <c r="C42" s="35">
        <v>431.65</v>
      </c>
      <c r="D42" s="35">
        <v>423.88</v>
      </c>
      <c r="E42" s="35">
        <v>410.78</v>
      </c>
      <c r="F42" s="35">
        <v>450.32</v>
      </c>
      <c r="G42" s="35">
        <v>461.68</v>
      </c>
      <c r="H42" s="35">
        <v>562.66999999999996</v>
      </c>
      <c r="I42" s="35"/>
      <c r="J42" s="35"/>
      <c r="K42" s="35"/>
      <c r="L42" s="35"/>
      <c r="M42" s="35"/>
      <c r="N42" s="35">
        <f t="shared" si="1"/>
        <v>3140.02</v>
      </c>
      <c r="O42" s="3">
        <f t="shared" si="2"/>
        <v>6280.04</v>
      </c>
    </row>
    <row r="43" spans="1:15" x14ac:dyDescent="0.25">
      <c r="A43" s="11" t="s">
        <v>41</v>
      </c>
      <c r="B43" s="35">
        <v>381.11</v>
      </c>
      <c r="C43" s="35">
        <v>412.25</v>
      </c>
      <c r="D43" s="35">
        <v>404.83</v>
      </c>
      <c r="E43" s="35">
        <v>392.32</v>
      </c>
      <c r="F43" s="35">
        <v>430.08</v>
      </c>
      <c r="G43" s="35">
        <v>440.92</v>
      </c>
      <c r="H43" s="35">
        <v>537.38</v>
      </c>
      <c r="I43" s="35"/>
      <c r="J43" s="35"/>
      <c r="K43" s="35"/>
      <c r="L43" s="35"/>
      <c r="M43" s="35"/>
      <c r="N43" s="35">
        <f t="shared" si="1"/>
        <v>2998.89</v>
      </c>
      <c r="O43" s="3">
        <f t="shared" si="2"/>
        <v>5997.78</v>
      </c>
    </row>
    <row r="44" spans="1:15" x14ac:dyDescent="0.25">
      <c r="A44" s="11" t="s">
        <v>42</v>
      </c>
      <c r="B44" s="35">
        <v>95.39</v>
      </c>
      <c r="C44" s="35">
        <v>103.18</v>
      </c>
      <c r="D44" s="35">
        <v>101.33</v>
      </c>
      <c r="E44" s="35">
        <v>98.19</v>
      </c>
      <c r="F44" s="35">
        <v>107.65</v>
      </c>
      <c r="G44" s="35">
        <v>110.36</v>
      </c>
      <c r="H44" s="35">
        <v>134.5</v>
      </c>
      <c r="I44" s="35"/>
      <c r="J44" s="35"/>
      <c r="K44" s="35"/>
      <c r="L44" s="35"/>
      <c r="M44" s="35"/>
      <c r="N44" s="35">
        <f t="shared" si="1"/>
        <v>750.6</v>
      </c>
      <c r="O44" s="3">
        <f t="shared" si="2"/>
        <v>1501.2</v>
      </c>
    </row>
    <row r="45" spans="1:15" x14ac:dyDescent="0.25">
      <c r="A45" s="11" t="s">
        <v>43</v>
      </c>
      <c r="B45" s="35">
        <v>32.24</v>
      </c>
      <c r="C45" s="35">
        <v>34.880000000000003</v>
      </c>
      <c r="D45" s="35">
        <v>34.25</v>
      </c>
      <c r="E45" s="35">
        <v>33.19</v>
      </c>
      <c r="F45" s="35">
        <v>36.380000000000003</v>
      </c>
      <c r="G45" s="35">
        <v>37.299999999999997</v>
      </c>
      <c r="H45" s="35">
        <v>45.46</v>
      </c>
      <c r="I45" s="35"/>
      <c r="J45" s="35"/>
      <c r="K45" s="35"/>
      <c r="L45" s="35"/>
      <c r="M45" s="35"/>
      <c r="N45" s="35">
        <f t="shared" si="1"/>
        <v>253.70000000000002</v>
      </c>
      <c r="O45" s="3">
        <f t="shared" si="2"/>
        <v>507.40000000000003</v>
      </c>
    </row>
    <row r="46" spans="1:15" x14ac:dyDescent="0.25">
      <c r="A46" s="11" t="s">
        <v>44</v>
      </c>
      <c r="B46" s="35">
        <v>1831.05</v>
      </c>
      <c r="C46" s="35">
        <v>1980.68</v>
      </c>
      <c r="D46" s="35">
        <v>1945.02</v>
      </c>
      <c r="E46" s="35">
        <v>1884.91</v>
      </c>
      <c r="F46" s="35">
        <v>2066.35</v>
      </c>
      <c r="G46" s="35">
        <v>2118.46</v>
      </c>
      <c r="H46" s="35">
        <v>2581.87</v>
      </c>
      <c r="I46" s="35"/>
      <c r="J46" s="35"/>
      <c r="K46" s="35"/>
      <c r="L46" s="35"/>
      <c r="M46" s="35"/>
      <c r="N46" s="35">
        <f t="shared" si="1"/>
        <v>14408.34</v>
      </c>
      <c r="O46" s="3">
        <f t="shared" si="2"/>
        <v>28816.68</v>
      </c>
    </row>
    <row r="47" spans="1:15" x14ac:dyDescent="0.25">
      <c r="A47" s="11" t="s">
        <v>45</v>
      </c>
      <c r="B47" s="35">
        <v>596.09</v>
      </c>
      <c r="C47" s="35">
        <v>644.79999999999995</v>
      </c>
      <c r="D47" s="35">
        <v>633.19000000000005</v>
      </c>
      <c r="E47" s="35">
        <v>613.63</v>
      </c>
      <c r="F47" s="35">
        <v>672.69</v>
      </c>
      <c r="G47" s="35">
        <v>689.66</v>
      </c>
      <c r="H47" s="35">
        <v>840.52</v>
      </c>
      <c r="I47" s="35"/>
      <c r="J47" s="35"/>
      <c r="K47" s="35"/>
      <c r="L47" s="35"/>
      <c r="M47" s="35"/>
      <c r="N47" s="35">
        <f t="shared" si="1"/>
        <v>4690.58</v>
      </c>
      <c r="O47" s="3">
        <f t="shared" si="2"/>
        <v>9381.16</v>
      </c>
    </row>
    <row r="48" spans="1:15" x14ac:dyDescent="0.25">
      <c r="A48" s="11" t="s">
        <v>46</v>
      </c>
      <c r="B48" s="35">
        <v>1136.17</v>
      </c>
      <c r="C48" s="35">
        <v>1229.01</v>
      </c>
      <c r="D48" s="35">
        <v>1206.8800000000001</v>
      </c>
      <c r="E48" s="35">
        <v>1169.5899999999999</v>
      </c>
      <c r="F48" s="35">
        <v>1282.17</v>
      </c>
      <c r="G48" s="35">
        <v>1314.5</v>
      </c>
      <c r="H48" s="35">
        <v>1602.05</v>
      </c>
      <c r="I48" s="35"/>
      <c r="J48" s="35"/>
      <c r="K48" s="35"/>
      <c r="L48" s="35"/>
      <c r="M48" s="35"/>
      <c r="N48" s="35">
        <f t="shared" si="1"/>
        <v>8940.3700000000008</v>
      </c>
      <c r="O48" s="3">
        <f t="shared" si="2"/>
        <v>17880.740000000002</v>
      </c>
    </row>
    <row r="49" spans="1:15" x14ac:dyDescent="0.25">
      <c r="A49" s="11" t="s">
        <v>47</v>
      </c>
      <c r="B49" s="35">
        <v>7154.35</v>
      </c>
      <c r="C49" s="35">
        <v>7738.99</v>
      </c>
      <c r="D49" s="35">
        <v>7599.65</v>
      </c>
      <c r="E49" s="35">
        <v>7364.8</v>
      </c>
      <c r="F49" s="35">
        <v>8073.72</v>
      </c>
      <c r="G49" s="35">
        <v>8277.31</v>
      </c>
      <c r="H49" s="35">
        <v>10087.99</v>
      </c>
      <c r="I49" s="35"/>
      <c r="J49" s="35"/>
      <c r="K49" s="35"/>
      <c r="L49" s="35"/>
      <c r="M49" s="35"/>
      <c r="N49" s="35">
        <f t="shared" si="1"/>
        <v>56296.80999999999</v>
      </c>
      <c r="O49" s="3">
        <f t="shared" si="2"/>
        <v>112593.61999999998</v>
      </c>
    </row>
    <row r="50" spans="1:15" x14ac:dyDescent="0.25">
      <c r="A50" s="11" t="s">
        <v>48</v>
      </c>
      <c r="B50" s="35">
        <v>270.07</v>
      </c>
      <c r="C50" s="35">
        <v>292.14</v>
      </c>
      <c r="D50" s="35">
        <v>286.88</v>
      </c>
      <c r="E50" s="35">
        <v>278.01</v>
      </c>
      <c r="F50" s="35">
        <v>304.77</v>
      </c>
      <c r="G50" s="35">
        <v>312.45999999999998</v>
      </c>
      <c r="H50" s="35">
        <v>380.81</v>
      </c>
      <c r="I50" s="35"/>
      <c r="J50" s="35"/>
      <c r="K50" s="35"/>
      <c r="L50" s="35"/>
      <c r="M50" s="35"/>
      <c r="N50" s="35">
        <f t="shared" si="1"/>
        <v>2125.14</v>
      </c>
      <c r="O50" s="3">
        <f t="shared" si="2"/>
        <v>4250.28</v>
      </c>
    </row>
    <row r="51" spans="1:15" x14ac:dyDescent="0.25">
      <c r="A51" s="11" t="s">
        <v>49</v>
      </c>
      <c r="B51" s="35">
        <v>10608.74</v>
      </c>
      <c r="C51" s="35">
        <v>11475.67</v>
      </c>
      <c r="D51" s="35">
        <v>11269.05</v>
      </c>
      <c r="E51" s="35">
        <v>10920.8</v>
      </c>
      <c r="F51" s="35">
        <v>11972.02</v>
      </c>
      <c r="G51" s="35">
        <v>12273.92</v>
      </c>
      <c r="H51" s="35">
        <v>14958.86</v>
      </c>
      <c r="I51" s="35"/>
      <c r="J51" s="35"/>
      <c r="K51" s="35"/>
      <c r="L51" s="35"/>
      <c r="M51" s="35"/>
      <c r="N51" s="35">
        <f t="shared" si="1"/>
        <v>83479.06</v>
      </c>
      <c r="O51" s="3">
        <f t="shared" si="2"/>
        <v>166958.12</v>
      </c>
    </row>
    <row r="52" spans="1:15" x14ac:dyDescent="0.25">
      <c r="A52" s="11" t="s">
        <v>50</v>
      </c>
      <c r="B52" s="35">
        <v>213.19</v>
      </c>
      <c r="C52" s="35">
        <v>230.61</v>
      </c>
      <c r="D52" s="35">
        <v>226.46</v>
      </c>
      <c r="E52" s="35">
        <v>219.46</v>
      </c>
      <c r="F52" s="35">
        <v>240.59</v>
      </c>
      <c r="G52" s="35">
        <v>246.65</v>
      </c>
      <c r="H52" s="35">
        <v>300.61</v>
      </c>
      <c r="I52" s="35"/>
      <c r="J52" s="35"/>
      <c r="K52" s="35"/>
      <c r="L52" s="35"/>
      <c r="M52" s="35"/>
      <c r="N52" s="35">
        <f t="shared" si="1"/>
        <v>1677.5700000000002</v>
      </c>
      <c r="O52" s="3">
        <f t="shared" si="2"/>
        <v>3355.1400000000003</v>
      </c>
    </row>
    <row r="53" spans="1:15" x14ac:dyDescent="0.25">
      <c r="A53" s="11" t="s">
        <v>51</v>
      </c>
      <c r="B53" s="35">
        <v>155.75</v>
      </c>
      <c r="C53" s="35">
        <v>168.47</v>
      </c>
      <c r="D53" s="35">
        <v>165.44</v>
      </c>
      <c r="E53" s="35">
        <v>160.33000000000001</v>
      </c>
      <c r="F53" s="35">
        <v>175.76</v>
      </c>
      <c r="G53" s="35">
        <v>180.19</v>
      </c>
      <c r="H53" s="35">
        <v>219.61</v>
      </c>
      <c r="I53" s="35"/>
      <c r="J53" s="35"/>
      <c r="K53" s="35"/>
      <c r="L53" s="35"/>
      <c r="M53" s="35"/>
      <c r="N53" s="35">
        <f t="shared" si="1"/>
        <v>1225.5500000000002</v>
      </c>
      <c r="O53" s="3">
        <f t="shared" si="2"/>
        <v>2451.1000000000004</v>
      </c>
    </row>
    <row r="54" spans="1:15" x14ac:dyDescent="0.25">
      <c r="A54" s="11" t="s">
        <v>52</v>
      </c>
      <c r="B54" s="35">
        <v>27.09</v>
      </c>
      <c r="C54" s="35">
        <v>29.3</v>
      </c>
      <c r="D54" s="35">
        <v>28.78</v>
      </c>
      <c r="E54" s="35">
        <v>27.89</v>
      </c>
      <c r="F54" s="35">
        <v>30.57</v>
      </c>
      <c r="G54" s="35">
        <v>31.34</v>
      </c>
      <c r="H54" s="35">
        <v>38.200000000000003</v>
      </c>
      <c r="I54" s="35"/>
      <c r="J54" s="35"/>
      <c r="K54" s="35"/>
      <c r="L54" s="35"/>
      <c r="M54" s="35"/>
      <c r="N54" s="35">
        <f t="shared" si="1"/>
        <v>213.17000000000002</v>
      </c>
      <c r="O54" s="3">
        <f t="shared" si="2"/>
        <v>426.34000000000003</v>
      </c>
    </row>
    <row r="55" spans="1:15" x14ac:dyDescent="0.25">
      <c r="A55" s="11" t="s">
        <v>53</v>
      </c>
      <c r="B55" s="35">
        <v>669.9</v>
      </c>
      <c r="C55" s="35">
        <v>724.64</v>
      </c>
      <c r="D55" s="35">
        <v>711.59</v>
      </c>
      <c r="E55" s="35">
        <v>689.6</v>
      </c>
      <c r="F55" s="35">
        <v>755.98</v>
      </c>
      <c r="G55" s="35">
        <v>775.04</v>
      </c>
      <c r="H55" s="35">
        <v>944.59</v>
      </c>
      <c r="I55" s="35"/>
      <c r="J55" s="35"/>
      <c r="K55" s="35"/>
      <c r="L55" s="35"/>
      <c r="M55" s="35"/>
      <c r="N55" s="35">
        <f t="shared" si="1"/>
        <v>5271.34</v>
      </c>
      <c r="O55" s="3">
        <f t="shared" si="2"/>
        <v>10542.68</v>
      </c>
    </row>
    <row r="56" spans="1:15" x14ac:dyDescent="0.25">
      <c r="A56" s="11" t="s">
        <v>54</v>
      </c>
      <c r="B56" s="35">
        <v>126.05</v>
      </c>
      <c r="C56" s="35">
        <v>136.35</v>
      </c>
      <c r="D56" s="35">
        <v>133.88999999999999</v>
      </c>
      <c r="E56" s="35">
        <v>129.76</v>
      </c>
      <c r="F56" s="35">
        <v>142.25</v>
      </c>
      <c r="G56" s="35">
        <v>145.83000000000001</v>
      </c>
      <c r="H56" s="35">
        <v>177.73</v>
      </c>
      <c r="I56" s="35"/>
      <c r="J56" s="35"/>
      <c r="K56" s="35"/>
      <c r="L56" s="35"/>
      <c r="M56" s="35"/>
      <c r="N56" s="35">
        <f t="shared" si="1"/>
        <v>991.86</v>
      </c>
      <c r="O56" s="3">
        <f t="shared" si="2"/>
        <v>1983.72</v>
      </c>
    </row>
    <row r="57" spans="1:15" x14ac:dyDescent="0.25">
      <c r="A57" s="11" t="s">
        <v>55</v>
      </c>
      <c r="B57" s="35">
        <v>53.52</v>
      </c>
      <c r="C57" s="35">
        <v>57.89</v>
      </c>
      <c r="D57" s="35">
        <v>56.85</v>
      </c>
      <c r="E57" s="35">
        <v>55.09</v>
      </c>
      <c r="F57" s="35">
        <v>60.39</v>
      </c>
      <c r="G57" s="35">
        <v>61.92</v>
      </c>
      <c r="H57" s="35">
        <v>75.459999999999994</v>
      </c>
      <c r="I57" s="35"/>
      <c r="J57" s="35"/>
      <c r="K57" s="35"/>
      <c r="L57" s="35"/>
      <c r="M57" s="35"/>
      <c r="N57" s="35">
        <f t="shared" si="1"/>
        <v>421.12</v>
      </c>
      <c r="O57" s="3">
        <f t="shared" si="2"/>
        <v>842.24</v>
      </c>
    </row>
    <row r="58" spans="1:15" x14ac:dyDescent="0.25">
      <c r="A58" s="11" t="s">
        <v>56</v>
      </c>
      <c r="B58" s="35">
        <v>16.010000000000002</v>
      </c>
      <c r="C58" s="35">
        <v>17.309999999999999</v>
      </c>
      <c r="D58" s="35">
        <v>17</v>
      </c>
      <c r="E58" s="35">
        <v>16.48</v>
      </c>
      <c r="F58" s="35">
        <v>18.059999999999999</v>
      </c>
      <c r="G58" s="35">
        <v>18.52</v>
      </c>
      <c r="H58" s="35">
        <v>22.57</v>
      </c>
      <c r="I58" s="35"/>
      <c r="J58" s="35"/>
      <c r="K58" s="35"/>
      <c r="L58" s="35"/>
      <c r="M58" s="35"/>
      <c r="N58" s="35">
        <f t="shared" si="1"/>
        <v>125.94999999999999</v>
      </c>
      <c r="O58" s="3">
        <f t="shared" si="2"/>
        <v>251.89999999999998</v>
      </c>
    </row>
    <row r="59" spans="1:15" x14ac:dyDescent="0.25">
      <c r="A59" s="11" t="s">
        <v>57</v>
      </c>
      <c r="B59" s="35">
        <v>37.57</v>
      </c>
      <c r="C59" s="35">
        <v>40.64</v>
      </c>
      <c r="D59" s="35">
        <v>39.909999999999997</v>
      </c>
      <c r="E59" s="35">
        <v>38.67</v>
      </c>
      <c r="F59" s="35">
        <v>42.4</v>
      </c>
      <c r="G59" s="35">
        <v>43.46</v>
      </c>
      <c r="H59" s="35">
        <v>52.97</v>
      </c>
      <c r="I59" s="35"/>
      <c r="J59" s="35"/>
      <c r="K59" s="35"/>
      <c r="L59" s="35"/>
      <c r="M59" s="35"/>
      <c r="N59" s="35">
        <f t="shared" si="1"/>
        <v>295.62</v>
      </c>
      <c r="O59" s="3">
        <f t="shared" si="2"/>
        <v>591.24</v>
      </c>
    </row>
    <row r="60" spans="1:15" x14ac:dyDescent="0.25">
      <c r="A60" s="11" t="s">
        <v>58</v>
      </c>
      <c r="B60" s="35">
        <v>62132.88</v>
      </c>
      <c r="C60" s="35">
        <v>67210.27</v>
      </c>
      <c r="D60" s="35">
        <v>66000.160000000003</v>
      </c>
      <c r="E60" s="35">
        <v>63960.55</v>
      </c>
      <c r="F60" s="35">
        <v>70117.289999999994</v>
      </c>
      <c r="G60" s="35">
        <v>71885.429999999993</v>
      </c>
      <c r="H60" s="35">
        <v>87610.52</v>
      </c>
      <c r="I60" s="35"/>
      <c r="J60" s="35"/>
      <c r="K60" s="35"/>
      <c r="L60" s="35"/>
      <c r="M60" s="35"/>
      <c r="N60" s="35">
        <f t="shared" si="1"/>
        <v>488917.1</v>
      </c>
      <c r="O60" s="3">
        <f t="shared" si="2"/>
        <v>977834.2</v>
      </c>
    </row>
    <row r="61" spans="1:15" x14ac:dyDescent="0.25">
      <c r="A61" s="11" t="s">
        <v>59</v>
      </c>
      <c r="B61" s="35">
        <v>136</v>
      </c>
      <c r="C61" s="35">
        <v>147.12</v>
      </c>
      <c r="D61" s="35">
        <v>144.47</v>
      </c>
      <c r="E61" s="35">
        <v>140.01</v>
      </c>
      <c r="F61" s="35">
        <v>153.47999999999999</v>
      </c>
      <c r="G61" s="35">
        <v>157.35</v>
      </c>
      <c r="H61" s="35">
        <v>191.77</v>
      </c>
      <c r="I61" s="35"/>
      <c r="J61" s="35"/>
      <c r="K61" s="35"/>
      <c r="L61" s="35"/>
      <c r="M61" s="35"/>
      <c r="N61" s="35">
        <f t="shared" si="1"/>
        <v>1070.2</v>
      </c>
      <c r="O61" s="3">
        <f t="shared" si="2"/>
        <v>2140.4</v>
      </c>
    </row>
    <row r="62" spans="1:15" x14ac:dyDescent="0.25">
      <c r="A62" s="11" t="s">
        <v>60</v>
      </c>
      <c r="B62" s="35">
        <v>6447.76</v>
      </c>
      <c r="C62" s="35">
        <v>6974.66</v>
      </c>
      <c r="D62" s="35">
        <v>6849.08</v>
      </c>
      <c r="E62" s="35">
        <v>6637.42</v>
      </c>
      <c r="F62" s="35">
        <v>7276.33</v>
      </c>
      <c r="G62" s="35">
        <v>7459.82</v>
      </c>
      <c r="H62" s="35">
        <v>9091.67</v>
      </c>
      <c r="I62" s="35"/>
      <c r="J62" s="35"/>
      <c r="K62" s="35"/>
      <c r="L62" s="35"/>
      <c r="M62" s="35"/>
      <c r="N62" s="35">
        <f t="shared" si="1"/>
        <v>50736.74</v>
      </c>
      <c r="O62" s="3">
        <f t="shared" si="2"/>
        <v>101473.48</v>
      </c>
    </row>
    <row r="63" spans="1:15" x14ac:dyDescent="0.25">
      <c r="A63" s="11" t="s">
        <v>61</v>
      </c>
      <c r="B63" s="35">
        <v>851.97</v>
      </c>
      <c r="C63" s="35">
        <v>921.59</v>
      </c>
      <c r="D63" s="35">
        <v>905</v>
      </c>
      <c r="E63" s="35">
        <v>877.03</v>
      </c>
      <c r="F63" s="35">
        <v>961.46</v>
      </c>
      <c r="G63" s="35">
        <v>985.7</v>
      </c>
      <c r="H63" s="35">
        <v>1201.33</v>
      </c>
      <c r="I63" s="35"/>
      <c r="J63" s="35"/>
      <c r="K63" s="35"/>
      <c r="L63" s="35"/>
      <c r="M63" s="35"/>
      <c r="N63" s="35">
        <f t="shared" si="1"/>
        <v>6704.08</v>
      </c>
      <c r="O63" s="3">
        <f t="shared" si="2"/>
        <v>13408.16</v>
      </c>
    </row>
    <row r="64" spans="1:15" x14ac:dyDescent="0.25">
      <c r="A64" s="11" t="s">
        <v>62</v>
      </c>
      <c r="B64" s="35">
        <v>949.85</v>
      </c>
      <c r="C64" s="35">
        <v>1027.47</v>
      </c>
      <c r="D64" s="35">
        <v>1008.97</v>
      </c>
      <c r="E64" s="35">
        <v>977.79</v>
      </c>
      <c r="F64" s="35">
        <v>1071.9100000000001</v>
      </c>
      <c r="G64" s="35">
        <v>1098.94</v>
      </c>
      <c r="H64" s="35">
        <v>1339.34</v>
      </c>
      <c r="I64" s="35"/>
      <c r="J64" s="35"/>
      <c r="K64" s="35"/>
      <c r="L64" s="35"/>
      <c r="M64" s="35"/>
      <c r="N64" s="35">
        <f t="shared" si="1"/>
        <v>7474.27</v>
      </c>
      <c r="O64" s="3">
        <f t="shared" si="2"/>
        <v>14948.54</v>
      </c>
    </row>
    <row r="65" spans="1:15" x14ac:dyDescent="0.25">
      <c r="A65" s="11" t="s">
        <v>63</v>
      </c>
      <c r="B65" s="35">
        <v>50.68</v>
      </c>
      <c r="C65" s="35">
        <v>54.82</v>
      </c>
      <c r="D65" s="35">
        <v>53.83</v>
      </c>
      <c r="E65" s="35">
        <v>52.17</v>
      </c>
      <c r="F65" s="35">
        <v>57.19</v>
      </c>
      <c r="G65" s="35">
        <v>58.63</v>
      </c>
      <c r="H65" s="35">
        <v>71.45</v>
      </c>
      <c r="I65" s="35"/>
      <c r="J65" s="35"/>
      <c r="K65" s="35"/>
      <c r="L65" s="35"/>
      <c r="M65" s="35"/>
      <c r="N65" s="35">
        <f t="shared" si="1"/>
        <v>398.77</v>
      </c>
      <c r="O65" s="3">
        <f t="shared" si="2"/>
        <v>797.54</v>
      </c>
    </row>
    <row r="66" spans="1:15" x14ac:dyDescent="0.25">
      <c r="A66" s="11" t="s">
        <v>64</v>
      </c>
      <c r="B66" s="35">
        <v>53.14</v>
      </c>
      <c r="C66" s="35">
        <v>57.49</v>
      </c>
      <c r="D66" s="35">
        <v>56.45</v>
      </c>
      <c r="E66" s="35">
        <v>54.71</v>
      </c>
      <c r="F66" s="35">
        <v>59.97</v>
      </c>
      <c r="G66" s="35">
        <v>61.49</v>
      </c>
      <c r="H66" s="35">
        <v>74.94</v>
      </c>
      <c r="I66" s="35"/>
      <c r="J66" s="35"/>
      <c r="K66" s="35"/>
      <c r="L66" s="35"/>
      <c r="M66" s="35"/>
      <c r="N66" s="35">
        <f t="shared" si="1"/>
        <v>418.19</v>
      </c>
      <c r="O66" s="3">
        <f t="shared" si="2"/>
        <v>836.38</v>
      </c>
    </row>
    <row r="67" spans="1:15" x14ac:dyDescent="0.25">
      <c r="A67" s="11" t="s">
        <v>65</v>
      </c>
      <c r="B67" s="35">
        <v>171.5</v>
      </c>
      <c r="C67" s="35">
        <v>185.51</v>
      </c>
      <c r="D67" s="35">
        <v>182.17</v>
      </c>
      <c r="E67" s="35">
        <v>176.54</v>
      </c>
      <c r="F67" s="35">
        <v>193.54</v>
      </c>
      <c r="G67" s="35">
        <v>198.42</v>
      </c>
      <c r="H67" s="35">
        <v>241.82</v>
      </c>
      <c r="I67" s="35"/>
      <c r="J67" s="35"/>
      <c r="K67" s="35"/>
      <c r="L67" s="35"/>
      <c r="M67" s="35"/>
      <c r="N67" s="35">
        <f t="shared" si="1"/>
        <v>1349.4999999999998</v>
      </c>
      <c r="O67" s="3">
        <f t="shared" si="2"/>
        <v>2698.9999999999995</v>
      </c>
    </row>
    <row r="68" spans="1:15" x14ac:dyDescent="0.25">
      <c r="A68" s="11" t="s">
        <v>66</v>
      </c>
      <c r="B68" s="35">
        <v>69.75</v>
      </c>
      <c r="C68" s="35">
        <v>75.45</v>
      </c>
      <c r="D68" s="35">
        <v>74.09</v>
      </c>
      <c r="E68" s="35">
        <v>71.8</v>
      </c>
      <c r="F68" s="35">
        <v>78.709999999999994</v>
      </c>
      <c r="G68" s="35">
        <v>80.7</v>
      </c>
      <c r="H68" s="35">
        <v>98.35</v>
      </c>
      <c r="I68" s="35"/>
      <c r="J68" s="35"/>
      <c r="K68" s="35"/>
      <c r="L68" s="35"/>
      <c r="M68" s="35"/>
      <c r="N68" s="35">
        <f t="shared" si="1"/>
        <v>548.84999999999991</v>
      </c>
      <c r="O68" s="3">
        <f t="shared" si="2"/>
        <v>1097.6999999999998</v>
      </c>
    </row>
    <row r="69" spans="1:15" x14ac:dyDescent="0.25">
      <c r="A69" s="11" t="s">
        <v>67</v>
      </c>
      <c r="B69" s="35">
        <v>227.5</v>
      </c>
      <c r="C69" s="35">
        <v>246.1</v>
      </c>
      <c r="D69" s="35">
        <v>241.66</v>
      </c>
      <c r="E69" s="35">
        <v>234.2</v>
      </c>
      <c r="F69" s="35">
        <v>256.74</v>
      </c>
      <c r="G69" s="35">
        <v>263.20999999999998</v>
      </c>
      <c r="H69" s="35">
        <v>320.79000000000002</v>
      </c>
      <c r="I69" s="35"/>
      <c r="J69" s="35"/>
      <c r="K69" s="35"/>
      <c r="L69" s="35"/>
      <c r="M69" s="35"/>
      <c r="N69" s="35">
        <f t="shared" si="1"/>
        <v>1790.2</v>
      </c>
      <c r="O69" s="3">
        <f t="shared" si="2"/>
        <v>3580.4</v>
      </c>
    </row>
    <row r="70" spans="1:15" x14ac:dyDescent="0.25">
      <c r="A70" s="11" t="s">
        <v>68</v>
      </c>
      <c r="B70" s="35">
        <v>27.01</v>
      </c>
      <c r="C70" s="35">
        <v>29.22</v>
      </c>
      <c r="D70" s="35">
        <v>28.69</v>
      </c>
      <c r="E70" s="35">
        <v>27.8</v>
      </c>
      <c r="F70" s="35">
        <v>30.48</v>
      </c>
      <c r="G70" s="35">
        <v>31.25</v>
      </c>
      <c r="H70" s="35">
        <v>38.090000000000003</v>
      </c>
      <c r="I70" s="35"/>
      <c r="J70" s="35"/>
      <c r="K70" s="35"/>
      <c r="L70" s="35"/>
      <c r="M70" s="35"/>
      <c r="N70" s="35">
        <f t="shared" si="1"/>
        <v>212.54</v>
      </c>
      <c r="O70" s="3">
        <f t="shared" si="2"/>
        <v>425.08</v>
      </c>
    </row>
    <row r="71" spans="1:15" x14ac:dyDescent="0.25">
      <c r="A71" s="11" t="s">
        <v>69</v>
      </c>
      <c r="B71" s="35">
        <v>27.51</v>
      </c>
      <c r="C71" s="35">
        <v>29.75</v>
      </c>
      <c r="D71" s="35">
        <v>29.22</v>
      </c>
      <c r="E71" s="35">
        <v>28.31</v>
      </c>
      <c r="F71" s="35">
        <v>31.04</v>
      </c>
      <c r="G71" s="35">
        <v>31.82</v>
      </c>
      <c r="H71" s="35">
        <v>38.78</v>
      </c>
      <c r="I71" s="35"/>
      <c r="J71" s="35"/>
      <c r="K71" s="35"/>
      <c r="L71" s="35"/>
      <c r="M71" s="35"/>
      <c r="N71" s="35">
        <f t="shared" si="1"/>
        <v>216.43</v>
      </c>
      <c r="O71" s="3">
        <f t="shared" si="2"/>
        <v>432.86</v>
      </c>
    </row>
    <row r="72" spans="1:15" x14ac:dyDescent="0.25">
      <c r="A72" s="11" t="s">
        <v>70</v>
      </c>
      <c r="B72" s="35">
        <v>663.32</v>
      </c>
      <c r="C72" s="35">
        <v>717.53</v>
      </c>
      <c r="D72" s="35">
        <v>704.61</v>
      </c>
      <c r="E72" s="35">
        <v>682.84</v>
      </c>
      <c r="F72" s="35">
        <v>748.57</v>
      </c>
      <c r="G72" s="35">
        <v>767.44</v>
      </c>
      <c r="H72" s="35">
        <v>935.32</v>
      </c>
      <c r="I72" s="35"/>
      <c r="J72" s="35"/>
      <c r="K72" s="35"/>
      <c r="L72" s="35"/>
      <c r="M72" s="35"/>
      <c r="N72" s="35">
        <f t="shared" si="1"/>
        <v>5219.63</v>
      </c>
      <c r="O72" s="3">
        <f t="shared" si="2"/>
        <v>10439.26</v>
      </c>
    </row>
    <row r="73" spans="1:15" x14ac:dyDescent="0.25">
      <c r="A73" s="11" t="s">
        <v>71</v>
      </c>
      <c r="B73" s="35">
        <v>66.39</v>
      </c>
      <c r="C73" s="35">
        <v>71.81</v>
      </c>
      <c r="D73" s="35">
        <v>70.52</v>
      </c>
      <c r="E73" s="35">
        <v>68.34</v>
      </c>
      <c r="F73" s="35">
        <v>74.92</v>
      </c>
      <c r="G73" s="35">
        <v>76.81</v>
      </c>
      <c r="H73" s="35">
        <v>93.61</v>
      </c>
      <c r="I73" s="35"/>
      <c r="J73" s="35"/>
      <c r="K73" s="35"/>
      <c r="L73" s="35"/>
      <c r="M73" s="35"/>
      <c r="N73" s="35">
        <f t="shared" si="1"/>
        <v>522.4</v>
      </c>
      <c r="O73" s="3">
        <f t="shared" si="2"/>
        <v>1044.8</v>
      </c>
    </row>
    <row r="74" spans="1:15" x14ac:dyDescent="0.25">
      <c r="A74" s="11" t="s">
        <v>72</v>
      </c>
      <c r="B74" s="35">
        <v>143.51</v>
      </c>
      <c r="C74" s="35">
        <v>155.22999999999999</v>
      </c>
      <c r="D74" s="35">
        <v>152.44</v>
      </c>
      <c r="E74" s="35">
        <v>147.72999999999999</v>
      </c>
      <c r="F74" s="35">
        <v>161.94999999999999</v>
      </c>
      <c r="G74" s="35">
        <v>166.03</v>
      </c>
      <c r="H74" s="35">
        <v>202.35</v>
      </c>
      <c r="I74" s="35"/>
      <c r="J74" s="35"/>
      <c r="K74" s="35"/>
      <c r="L74" s="35"/>
      <c r="M74" s="35"/>
      <c r="N74" s="35">
        <f t="shared" si="1"/>
        <v>1129.2399999999998</v>
      </c>
      <c r="O74" s="3">
        <f t="shared" si="2"/>
        <v>2258.4799999999996</v>
      </c>
    </row>
    <row r="75" spans="1:15" x14ac:dyDescent="0.25">
      <c r="A75" s="11" t="s">
        <v>73</v>
      </c>
      <c r="B75" s="35">
        <v>184.93</v>
      </c>
      <c r="C75" s="35">
        <v>200.04</v>
      </c>
      <c r="D75" s="35">
        <v>196.44</v>
      </c>
      <c r="E75" s="35">
        <v>190.37</v>
      </c>
      <c r="F75" s="35">
        <v>208.69</v>
      </c>
      <c r="G75" s="35">
        <v>213.95</v>
      </c>
      <c r="H75" s="35">
        <v>260.76</v>
      </c>
      <c r="I75" s="35"/>
      <c r="J75" s="35"/>
      <c r="K75" s="35"/>
      <c r="L75" s="35"/>
      <c r="M75" s="35"/>
      <c r="N75" s="35">
        <f t="shared" si="1"/>
        <v>1455.18</v>
      </c>
      <c r="O75" s="3">
        <f t="shared" si="2"/>
        <v>2910.36</v>
      </c>
    </row>
    <row r="76" spans="1:15" x14ac:dyDescent="0.25">
      <c r="A76" s="11" t="s">
        <v>74</v>
      </c>
      <c r="B76" s="35">
        <v>1044.1500000000001</v>
      </c>
      <c r="C76" s="35">
        <v>1129.47</v>
      </c>
      <c r="D76" s="35">
        <v>1109.1400000000001</v>
      </c>
      <c r="E76" s="35">
        <v>1074.8599999999999</v>
      </c>
      <c r="F76" s="35">
        <v>1178.33</v>
      </c>
      <c r="G76" s="35">
        <v>1208.04</v>
      </c>
      <c r="H76" s="35">
        <v>1472.3</v>
      </c>
      <c r="I76" s="35"/>
      <c r="J76" s="35"/>
      <c r="K76" s="35"/>
      <c r="L76" s="35"/>
      <c r="M76" s="35"/>
      <c r="N76" s="35">
        <f t="shared" si="1"/>
        <v>8216.2899999999991</v>
      </c>
      <c r="O76" s="3">
        <f t="shared" si="2"/>
        <v>16432.579999999998</v>
      </c>
    </row>
    <row r="77" spans="1:15" x14ac:dyDescent="0.25">
      <c r="A77" s="11" t="s">
        <v>75</v>
      </c>
      <c r="B77" s="35">
        <v>95351.24</v>
      </c>
      <c r="C77" s="35">
        <v>103143.18</v>
      </c>
      <c r="D77" s="35">
        <v>101286.1</v>
      </c>
      <c r="E77" s="35">
        <v>98156.06</v>
      </c>
      <c r="F77" s="35">
        <v>107604.4</v>
      </c>
      <c r="G77" s="35">
        <v>110317.84</v>
      </c>
      <c r="H77" s="35">
        <v>134450.10999999999</v>
      </c>
      <c r="I77" s="35"/>
      <c r="J77" s="35"/>
      <c r="K77" s="35"/>
      <c r="L77" s="35"/>
      <c r="M77" s="35"/>
      <c r="N77" s="35">
        <f t="shared" si="1"/>
        <v>750308.92999999993</v>
      </c>
      <c r="O77" s="3">
        <f t="shared" si="2"/>
        <v>1500617.8599999999</v>
      </c>
    </row>
    <row r="78" spans="1:15" x14ac:dyDescent="0.25">
      <c r="A78" s="11" t="s">
        <v>76</v>
      </c>
      <c r="B78" s="35">
        <v>136.27000000000001</v>
      </c>
      <c r="C78" s="35">
        <v>147.41</v>
      </c>
      <c r="D78" s="35">
        <v>144.75</v>
      </c>
      <c r="E78" s="35">
        <v>140.28</v>
      </c>
      <c r="F78" s="35">
        <v>153.78</v>
      </c>
      <c r="G78" s="35">
        <v>157.66</v>
      </c>
      <c r="H78" s="35">
        <v>192.15</v>
      </c>
      <c r="I78" s="35"/>
      <c r="J78" s="35"/>
      <c r="K78" s="35"/>
      <c r="L78" s="35"/>
      <c r="M78" s="35"/>
      <c r="N78" s="35">
        <f t="shared" ref="N78:N141" si="3">SUM(B78:M78)</f>
        <v>1072.3</v>
      </c>
      <c r="O78" s="3">
        <f t="shared" ref="O78:O141" si="4">SUM(B78:N78)</f>
        <v>2144.6</v>
      </c>
    </row>
    <row r="79" spans="1:15" x14ac:dyDescent="0.25">
      <c r="A79" s="11" t="s">
        <v>77</v>
      </c>
      <c r="B79" s="35">
        <v>53.4</v>
      </c>
      <c r="C79" s="35">
        <v>57.76</v>
      </c>
      <c r="D79" s="35">
        <v>56.72</v>
      </c>
      <c r="E79" s="35">
        <v>54.97</v>
      </c>
      <c r="F79" s="35">
        <v>60.26</v>
      </c>
      <c r="G79" s="35">
        <v>61.78</v>
      </c>
      <c r="H79" s="35">
        <v>75.290000000000006</v>
      </c>
      <c r="I79" s="35"/>
      <c r="J79" s="35"/>
      <c r="K79" s="35"/>
      <c r="L79" s="35"/>
      <c r="M79" s="35"/>
      <c r="N79" s="35">
        <f t="shared" si="3"/>
        <v>420.18</v>
      </c>
      <c r="O79" s="3">
        <f t="shared" si="4"/>
        <v>840.36</v>
      </c>
    </row>
    <row r="80" spans="1:15" x14ac:dyDescent="0.25">
      <c r="A80" s="11" t="s">
        <v>78</v>
      </c>
      <c r="B80" s="35">
        <v>95.59</v>
      </c>
      <c r="C80" s="35">
        <v>103.4</v>
      </c>
      <c r="D80" s="35">
        <v>101.54</v>
      </c>
      <c r="E80" s="35">
        <v>98.4</v>
      </c>
      <c r="F80" s="35">
        <v>107.87</v>
      </c>
      <c r="G80" s="35">
        <v>110.59</v>
      </c>
      <c r="H80" s="35">
        <v>134.79</v>
      </c>
      <c r="I80" s="35"/>
      <c r="J80" s="35"/>
      <c r="K80" s="35"/>
      <c r="L80" s="35"/>
      <c r="M80" s="35"/>
      <c r="N80" s="35">
        <f t="shared" si="3"/>
        <v>752.18000000000006</v>
      </c>
      <c r="O80" s="3">
        <f t="shared" si="4"/>
        <v>1504.3600000000001</v>
      </c>
    </row>
    <row r="81" spans="1:15" x14ac:dyDescent="0.25">
      <c r="A81" s="11" t="s">
        <v>79</v>
      </c>
      <c r="B81" s="35">
        <v>90.88</v>
      </c>
      <c r="C81" s="35">
        <v>98.31</v>
      </c>
      <c r="D81" s="35">
        <v>96.54</v>
      </c>
      <c r="E81" s="35">
        <v>93.56</v>
      </c>
      <c r="F81" s="35">
        <v>102.56</v>
      </c>
      <c r="G81" s="35">
        <v>105.15</v>
      </c>
      <c r="H81" s="35">
        <v>128.15</v>
      </c>
      <c r="I81" s="35"/>
      <c r="J81" s="35"/>
      <c r="K81" s="35"/>
      <c r="L81" s="35"/>
      <c r="M81" s="35"/>
      <c r="N81" s="35">
        <f t="shared" si="3"/>
        <v>715.15</v>
      </c>
      <c r="O81" s="3">
        <f t="shared" si="4"/>
        <v>1430.3</v>
      </c>
    </row>
    <row r="82" spans="1:15" x14ac:dyDescent="0.25">
      <c r="A82" s="11" t="s">
        <v>80</v>
      </c>
      <c r="B82" s="35">
        <v>1765.45</v>
      </c>
      <c r="C82" s="35">
        <v>1909.72</v>
      </c>
      <c r="D82" s="35">
        <v>1875.33</v>
      </c>
      <c r="E82" s="35">
        <v>1817.38</v>
      </c>
      <c r="F82" s="35">
        <v>1992.32</v>
      </c>
      <c r="G82" s="35">
        <v>2042.56</v>
      </c>
      <c r="H82" s="35">
        <v>2489.37</v>
      </c>
      <c r="I82" s="35"/>
      <c r="J82" s="35"/>
      <c r="K82" s="35"/>
      <c r="L82" s="35"/>
      <c r="M82" s="35"/>
      <c r="N82" s="35">
        <f t="shared" si="3"/>
        <v>13892.130000000001</v>
      </c>
      <c r="O82" s="3">
        <f t="shared" si="4"/>
        <v>27784.260000000002</v>
      </c>
    </row>
    <row r="83" spans="1:15" x14ac:dyDescent="0.25">
      <c r="A83" s="11" t="s">
        <v>81</v>
      </c>
      <c r="B83" s="35">
        <v>92.48</v>
      </c>
      <c r="C83" s="35">
        <v>100.03</v>
      </c>
      <c r="D83" s="35">
        <v>98.23</v>
      </c>
      <c r="E83" s="35">
        <v>95.2</v>
      </c>
      <c r="F83" s="35">
        <v>104.36</v>
      </c>
      <c r="G83" s="35">
        <v>106.99</v>
      </c>
      <c r="H83" s="35">
        <v>130.4</v>
      </c>
      <c r="I83" s="35"/>
      <c r="J83" s="35"/>
      <c r="K83" s="35"/>
      <c r="L83" s="35"/>
      <c r="M83" s="35"/>
      <c r="N83" s="35">
        <f t="shared" si="3"/>
        <v>727.68999999999994</v>
      </c>
      <c r="O83" s="3">
        <f t="shared" si="4"/>
        <v>1455.3799999999999</v>
      </c>
    </row>
    <row r="84" spans="1:15" x14ac:dyDescent="0.25">
      <c r="A84" s="11" t="s">
        <v>82</v>
      </c>
      <c r="B84" s="35">
        <v>801.08</v>
      </c>
      <c r="C84" s="35">
        <v>866.54</v>
      </c>
      <c r="D84" s="35">
        <v>850.94</v>
      </c>
      <c r="E84" s="35">
        <v>824.64</v>
      </c>
      <c r="F84" s="35">
        <v>904.02</v>
      </c>
      <c r="G84" s="35">
        <v>926.82</v>
      </c>
      <c r="H84" s="35">
        <v>1129.56</v>
      </c>
      <c r="I84" s="35"/>
      <c r="J84" s="35"/>
      <c r="K84" s="35"/>
      <c r="L84" s="35"/>
      <c r="M84" s="35"/>
      <c r="N84" s="35">
        <f t="shared" si="3"/>
        <v>6303.5999999999985</v>
      </c>
      <c r="O84" s="3">
        <f t="shared" si="4"/>
        <v>12607.199999999997</v>
      </c>
    </row>
    <row r="85" spans="1:15" x14ac:dyDescent="0.25">
      <c r="A85" s="11" t="s">
        <v>83</v>
      </c>
      <c r="B85" s="35">
        <v>558.71</v>
      </c>
      <c r="C85" s="35">
        <v>604.37</v>
      </c>
      <c r="D85" s="35">
        <v>593.49</v>
      </c>
      <c r="E85" s="35">
        <v>575.15</v>
      </c>
      <c r="F85" s="35">
        <v>630.51</v>
      </c>
      <c r="G85" s="35">
        <v>646.41</v>
      </c>
      <c r="H85" s="35">
        <v>787.81</v>
      </c>
      <c r="I85" s="35"/>
      <c r="J85" s="35"/>
      <c r="K85" s="35"/>
      <c r="L85" s="35"/>
      <c r="M85" s="35"/>
      <c r="N85" s="35">
        <f t="shared" si="3"/>
        <v>4396.4499999999989</v>
      </c>
      <c r="O85" s="3">
        <f t="shared" si="4"/>
        <v>8792.8999999999978</v>
      </c>
    </row>
    <row r="86" spans="1:15" x14ac:dyDescent="0.25">
      <c r="A86" s="11" t="s">
        <v>84</v>
      </c>
      <c r="B86" s="35">
        <v>51.93</v>
      </c>
      <c r="C86" s="35">
        <v>56.17</v>
      </c>
      <c r="D86" s="35">
        <v>55.16</v>
      </c>
      <c r="E86" s="35">
        <v>53.45</v>
      </c>
      <c r="F86" s="35">
        <v>58.6</v>
      </c>
      <c r="G86" s="35">
        <v>60.08</v>
      </c>
      <c r="H86" s="35">
        <v>73.22</v>
      </c>
      <c r="I86" s="35"/>
      <c r="J86" s="35"/>
      <c r="K86" s="35"/>
      <c r="L86" s="35"/>
      <c r="M86" s="35"/>
      <c r="N86" s="35">
        <f t="shared" si="3"/>
        <v>408.61</v>
      </c>
      <c r="O86" s="3">
        <f t="shared" si="4"/>
        <v>817.22</v>
      </c>
    </row>
    <row r="87" spans="1:15" x14ac:dyDescent="0.25">
      <c r="A87" s="11" t="s">
        <v>85</v>
      </c>
      <c r="B87" s="35">
        <v>311.74</v>
      </c>
      <c r="C87" s="35">
        <v>337.22</v>
      </c>
      <c r="D87" s="35">
        <v>331.14</v>
      </c>
      <c r="E87" s="35">
        <v>320.91000000000003</v>
      </c>
      <c r="F87" s="35">
        <v>351.8</v>
      </c>
      <c r="G87" s="35">
        <v>360.67</v>
      </c>
      <c r="H87" s="35">
        <v>439.57</v>
      </c>
      <c r="I87" s="35"/>
      <c r="J87" s="35"/>
      <c r="K87" s="35"/>
      <c r="L87" s="35"/>
      <c r="M87" s="35"/>
      <c r="N87" s="35">
        <f t="shared" si="3"/>
        <v>2453.0500000000002</v>
      </c>
      <c r="O87" s="3">
        <f t="shared" si="4"/>
        <v>4906.1000000000004</v>
      </c>
    </row>
    <row r="88" spans="1:15" x14ac:dyDescent="0.25">
      <c r="A88" s="11" t="s">
        <v>86</v>
      </c>
      <c r="B88" s="35">
        <v>232.64</v>
      </c>
      <c r="C88" s="35">
        <v>251.66</v>
      </c>
      <c r="D88" s="35">
        <v>247.12</v>
      </c>
      <c r="E88" s="35">
        <v>239.49</v>
      </c>
      <c r="F88" s="35">
        <v>262.54000000000002</v>
      </c>
      <c r="G88" s="35">
        <v>269.16000000000003</v>
      </c>
      <c r="H88" s="35">
        <v>328.04</v>
      </c>
      <c r="I88" s="35"/>
      <c r="J88" s="35"/>
      <c r="K88" s="35"/>
      <c r="L88" s="35"/>
      <c r="M88" s="35"/>
      <c r="N88" s="35">
        <f t="shared" si="3"/>
        <v>1830.65</v>
      </c>
      <c r="O88" s="3">
        <f t="shared" si="4"/>
        <v>3661.3</v>
      </c>
    </row>
    <row r="89" spans="1:15" x14ac:dyDescent="0.25">
      <c r="A89" s="11" t="s">
        <v>87</v>
      </c>
      <c r="B89" s="35">
        <v>39.86</v>
      </c>
      <c r="C89" s="35">
        <v>43.11</v>
      </c>
      <c r="D89" s="35">
        <v>42.34</v>
      </c>
      <c r="E89" s="35">
        <v>41.03</v>
      </c>
      <c r="F89" s="35">
        <v>44.98</v>
      </c>
      <c r="G89" s="35">
        <v>46.11</v>
      </c>
      <c r="H89" s="35">
        <v>56.2</v>
      </c>
      <c r="I89" s="35"/>
      <c r="J89" s="35"/>
      <c r="K89" s="35"/>
      <c r="L89" s="35"/>
      <c r="M89" s="35"/>
      <c r="N89" s="35">
        <f t="shared" si="3"/>
        <v>313.63</v>
      </c>
      <c r="O89" s="3">
        <f t="shared" si="4"/>
        <v>627.26</v>
      </c>
    </row>
    <row r="90" spans="1:15" x14ac:dyDescent="0.25">
      <c r="A90" s="11" t="s">
        <v>88</v>
      </c>
      <c r="B90" s="35">
        <v>2893.9</v>
      </c>
      <c r="C90" s="35">
        <v>3130.39</v>
      </c>
      <c r="D90" s="35">
        <v>3074.02</v>
      </c>
      <c r="E90" s="35">
        <v>2979.03</v>
      </c>
      <c r="F90" s="35">
        <v>3265.78</v>
      </c>
      <c r="G90" s="35">
        <v>3348.14</v>
      </c>
      <c r="H90" s="35">
        <v>4080.55</v>
      </c>
      <c r="I90" s="35"/>
      <c r="J90" s="35"/>
      <c r="K90" s="35"/>
      <c r="L90" s="35"/>
      <c r="M90" s="35"/>
      <c r="N90" s="35">
        <f t="shared" si="3"/>
        <v>22771.81</v>
      </c>
      <c r="O90" s="3">
        <f t="shared" si="4"/>
        <v>45543.62</v>
      </c>
    </row>
    <row r="91" spans="1:15" x14ac:dyDescent="0.25">
      <c r="A91" s="11" t="s">
        <v>89</v>
      </c>
      <c r="B91" s="35">
        <v>3062.88</v>
      </c>
      <c r="C91" s="35">
        <v>3313.18</v>
      </c>
      <c r="D91" s="35">
        <v>3253.52</v>
      </c>
      <c r="E91" s="35">
        <v>3152.98</v>
      </c>
      <c r="F91" s="35">
        <v>3456.48</v>
      </c>
      <c r="G91" s="35">
        <v>3543.64</v>
      </c>
      <c r="H91" s="35">
        <v>4318.82</v>
      </c>
      <c r="I91" s="35"/>
      <c r="J91" s="35"/>
      <c r="K91" s="35"/>
      <c r="L91" s="35"/>
      <c r="M91" s="35"/>
      <c r="N91" s="35">
        <f t="shared" si="3"/>
        <v>24101.5</v>
      </c>
      <c r="O91" s="3">
        <f t="shared" si="4"/>
        <v>48203</v>
      </c>
    </row>
    <row r="92" spans="1:15" x14ac:dyDescent="0.25">
      <c r="A92" s="11" t="s">
        <v>90</v>
      </c>
      <c r="B92" s="35">
        <v>831.79</v>
      </c>
      <c r="C92" s="35">
        <v>899.77</v>
      </c>
      <c r="D92" s="35">
        <v>883.57</v>
      </c>
      <c r="E92" s="35">
        <v>856.26</v>
      </c>
      <c r="F92" s="35">
        <v>938.68</v>
      </c>
      <c r="G92" s="35">
        <v>962.35</v>
      </c>
      <c r="H92" s="35">
        <v>1172.8699999999999</v>
      </c>
      <c r="I92" s="35"/>
      <c r="J92" s="35"/>
      <c r="K92" s="35"/>
      <c r="L92" s="35"/>
      <c r="M92" s="35"/>
      <c r="N92" s="35">
        <f t="shared" si="3"/>
        <v>6545.2900000000009</v>
      </c>
      <c r="O92" s="3">
        <f t="shared" si="4"/>
        <v>13090.580000000002</v>
      </c>
    </row>
    <row r="93" spans="1:15" x14ac:dyDescent="0.25">
      <c r="A93" s="11" t="s">
        <v>91</v>
      </c>
      <c r="B93" s="35">
        <v>1804.73</v>
      </c>
      <c r="C93" s="35">
        <v>1952.21</v>
      </c>
      <c r="D93" s="35">
        <v>1917.06</v>
      </c>
      <c r="E93" s="35">
        <v>1857.82</v>
      </c>
      <c r="F93" s="35">
        <v>2036.65</v>
      </c>
      <c r="G93" s="35">
        <v>2088.0100000000002</v>
      </c>
      <c r="H93" s="35">
        <v>2544.7600000000002</v>
      </c>
      <c r="I93" s="35"/>
      <c r="J93" s="35"/>
      <c r="K93" s="35"/>
      <c r="L93" s="35"/>
      <c r="M93" s="35"/>
      <c r="N93" s="35">
        <f t="shared" si="3"/>
        <v>14201.24</v>
      </c>
      <c r="O93" s="3">
        <f t="shared" si="4"/>
        <v>28402.48</v>
      </c>
    </row>
    <row r="94" spans="1:15" x14ac:dyDescent="0.25">
      <c r="A94" s="11" t="s">
        <v>92</v>
      </c>
      <c r="B94" s="35">
        <v>115.38</v>
      </c>
      <c r="C94" s="35">
        <v>124.81</v>
      </c>
      <c r="D94" s="35">
        <v>122.56</v>
      </c>
      <c r="E94" s="35">
        <v>118.77</v>
      </c>
      <c r="F94" s="35">
        <v>130.21</v>
      </c>
      <c r="G94" s="35">
        <v>133.49</v>
      </c>
      <c r="H94" s="35">
        <v>162.69</v>
      </c>
      <c r="I94" s="35"/>
      <c r="J94" s="35"/>
      <c r="K94" s="35"/>
      <c r="L94" s="35"/>
      <c r="M94" s="35"/>
      <c r="N94" s="35">
        <f t="shared" si="3"/>
        <v>907.91000000000008</v>
      </c>
      <c r="O94" s="3">
        <f t="shared" si="4"/>
        <v>1815.8200000000002</v>
      </c>
    </row>
    <row r="95" spans="1:15" x14ac:dyDescent="0.25">
      <c r="A95" s="11" t="s">
        <v>93</v>
      </c>
      <c r="B95" s="35">
        <v>809.07</v>
      </c>
      <c r="C95" s="35">
        <v>875.19</v>
      </c>
      <c r="D95" s="35">
        <v>859.43</v>
      </c>
      <c r="E95" s="35">
        <v>832.87</v>
      </c>
      <c r="F95" s="35">
        <v>913.04</v>
      </c>
      <c r="G95" s="35">
        <v>936.07</v>
      </c>
      <c r="H95" s="35">
        <v>1140.83</v>
      </c>
      <c r="I95" s="35"/>
      <c r="J95" s="35"/>
      <c r="K95" s="35"/>
      <c r="L95" s="35"/>
      <c r="M95" s="35"/>
      <c r="N95" s="35">
        <f t="shared" si="3"/>
        <v>6366.5</v>
      </c>
      <c r="O95" s="3">
        <f t="shared" si="4"/>
        <v>12733</v>
      </c>
    </row>
    <row r="96" spans="1:15" x14ac:dyDescent="0.25">
      <c r="A96" s="11" t="s">
        <v>94</v>
      </c>
      <c r="B96" s="35">
        <v>1715.04</v>
      </c>
      <c r="C96" s="35">
        <v>1855.19</v>
      </c>
      <c r="D96" s="35">
        <v>1821.79</v>
      </c>
      <c r="E96" s="35">
        <v>1765.49</v>
      </c>
      <c r="F96" s="35">
        <v>1935.44</v>
      </c>
      <c r="G96" s="35">
        <v>1984.24</v>
      </c>
      <c r="H96" s="35">
        <v>2418.3000000000002</v>
      </c>
      <c r="I96" s="35"/>
      <c r="J96" s="35"/>
      <c r="K96" s="35"/>
      <c r="L96" s="35"/>
      <c r="M96" s="35"/>
      <c r="N96" s="35">
        <f t="shared" si="3"/>
        <v>13495.490000000002</v>
      </c>
      <c r="O96" s="3">
        <f t="shared" si="4"/>
        <v>26990.980000000003</v>
      </c>
    </row>
    <row r="97" spans="1:15" x14ac:dyDescent="0.25">
      <c r="A97" s="11" t="s">
        <v>95</v>
      </c>
      <c r="B97" s="35">
        <v>117.35</v>
      </c>
      <c r="C97" s="35">
        <v>126.94</v>
      </c>
      <c r="D97" s="35">
        <v>124.66</v>
      </c>
      <c r="E97" s="35">
        <v>120.8</v>
      </c>
      <c r="F97" s="35">
        <v>132.43</v>
      </c>
      <c r="G97" s="35">
        <v>135.77000000000001</v>
      </c>
      <c r="H97" s="35">
        <v>165.47</v>
      </c>
      <c r="I97" s="35"/>
      <c r="J97" s="35"/>
      <c r="K97" s="35"/>
      <c r="L97" s="35"/>
      <c r="M97" s="35"/>
      <c r="N97" s="35">
        <f t="shared" si="3"/>
        <v>923.42000000000007</v>
      </c>
      <c r="O97" s="3">
        <f t="shared" si="4"/>
        <v>1846.8400000000001</v>
      </c>
    </row>
    <row r="98" spans="1:15" x14ac:dyDescent="0.25">
      <c r="A98" s="11" t="s">
        <v>96</v>
      </c>
      <c r="B98" s="35">
        <v>58.27</v>
      </c>
      <c r="C98" s="35">
        <v>63.03</v>
      </c>
      <c r="D98" s="35">
        <v>61.9</v>
      </c>
      <c r="E98" s="35">
        <v>59.99</v>
      </c>
      <c r="F98" s="35">
        <v>65.760000000000005</v>
      </c>
      <c r="G98" s="35">
        <v>67.42</v>
      </c>
      <c r="H98" s="35">
        <v>82.17</v>
      </c>
      <c r="I98" s="35"/>
      <c r="J98" s="35"/>
      <c r="K98" s="35"/>
      <c r="L98" s="35"/>
      <c r="M98" s="35"/>
      <c r="N98" s="35">
        <f t="shared" si="3"/>
        <v>458.54000000000008</v>
      </c>
      <c r="O98" s="3">
        <f t="shared" si="4"/>
        <v>917.08000000000015</v>
      </c>
    </row>
    <row r="99" spans="1:15" x14ac:dyDescent="0.25">
      <c r="A99" s="11" t="s">
        <v>97</v>
      </c>
      <c r="B99" s="35">
        <v>390.36</v>
      </c>
      <c r="C99" s="35">
        <v>422.26</v>
      </c>
      <c r="D99" s="35">
        <v>414.66</v>
      </c>
      <c r="E99" s="35">
        <v>401.85</v>
      </c>
      <c r="F99" s="35">
        <v>440.53</v>
      </c>
      <c r="G99" s="35">
        <v>451.64</v>
      </c>
      <c r="H99" s="35">
        <v>550.42999999999995</v>
      </c>
      <c r="I99" s="35"/>
      <c r="J99" s="35"/>
      <c r="K99" s="35"/>
      <c r="L99" s="35"/>
      <c r="M99" s="35"/>
      <c r="N99" s="35">
        <f t="shared" si="3"/>
        <v>3071.7299999999996</v>
      </c>
      <c r="O99" s="3">
        <f t="shared" si="4"/>
        <v>6143.4599999999991</v>
      </c>
    </row>
    <row r="100" spans="1:15" x14ac:dyDescent="0.25">
      <c r="A100" s="11" t="s">
        <v>98</v>
      </c>
      <c r="B100" s="35">
        <v>14872.49</v>
      </c>
      <c r="C100" s="35">
        <v>16087.85</v>
      </c>
      <c r="D100" s="35">
        <v>15798.19</v>
      </c>
      <c r="E100" s="35">
        <v>15309.98</v>
      </c>
      <c r="F100" s="35">
        <v>16783.689999999999</v>
      </c>
      <c r="G100" s="35">
        <v>17206.919999999998</v>
      </c>
      <c r="H100" s="35">
        <v>20970.98</v>
      </c>
      <c r="I100" s="35"/>
      <c r="J100" s="35"/>
      <c r="K100" s="35"/>
      <c r="L100" s="35"/>
      <c r="M100" s="35"/>
      <c r="N100" s="35">
        <f t="shared" si="3"/>
        <v>117030.09999999999</v>
      </c>
      <c r="O100" s="3">
        <f t="shared" si="4"/>
        <v>234060.19999999998</v>
      </c>
    </row>
    <row r="101" spans="1:15" x14ac:dyDescent="0.25">
      <c r="A101" s="11" t="s">
        <v>99</v>
      </c>
      <c r="B101" s="35">
        <v>1013.76</v>
      </c>
      <c r="C101" s="35">
        <v>1096.5999999999999</v>
      </c>
      <c r="D101" s="35">
        <v>1076.8599999999999</v>
      </c>
      <c r="E101" s="35">
        <v>1043.58</v>
      </c>
      <c r="F101" s="35">
        <v>1144.03</v>
      </c>
      <c r="G101" s="35">
        <v>1172.8800000000001</v>
      </c>
      <c r="H101" s="35">
        <v>1429.45</v>
      </c>
      <c r="I101" s="35"/>
      <c r="J101" s="35"/>
      <c r="K101" s="35"/>
      <c r="L101" s="35"/>
      <c r="M101" s="35"/>
      <c r="N101" s="35">
        <f t="shared" si="3"/>
        <v>7977.1599999999989</v>
      </c>
      <c r="O101" s="3">
        <f t="shared" si="4"/>
        <v>15954.319999999998</v>
      </c>
    </row>
    <row r="102" spans="1:15" x14ac:dyDescent="0.25">
      <c r="A102" s="11" t="s">
        <v>100</v>
      </c>
      <c r="B102" s="35">
        <v>1079.33</v>
      </c>
      <c r="C102" s="35">
        <v>1167.53</v>
      </c>
      <c r="D102" s="35">
        <v>1146.51</v>
      </c>
      <c r="E102" s="35">
        <v>1111.08</v>
      </c>
      <c r="F102" s="35">
        <v>1218.03</v>
      </c>
      <c r="G102" s="35">
        <v>1248.74</v>
      </c>
      <c r="H102" s="35">
        <v>1521.91</v>
      </c>
      <c r="I102" s="35"/>
      <c r="J102" s="35"/>
      <c r="K102" s="35"/>
      <c r="L102" s="35"/>
      <c r="M102" s="35"/>
      <c r="N102" s="35">
        <f t="shared" si="3"/>
        <v>8493.1299999999992</v>
      </c>
      <c r="O102" s="3">
        <f t="shared" si="4"/>
        <v>16986.259999999998</v>
      </c>
    </row>
    <row r="103" spans="1:15" x14ac:dyDescent="0.25">
      <c r="A103" s="11" t="s">
        <v>101</v>
      </c>
      <c r="B103" s="35">
        <v>2326.9899999999998</v>
      </c>
      <c r="C103" s="35">
        <v>2517.15</v>
      </c>
      <c r="D103" s="35">
        <v>2471.83</v>
      </c>
      <c r="E103" s="35">
        <v>2395.44</v>
      </c>
      <c r="F103" s="35">
        <v>2626.02</v>
      </c>
      <c r="G103" s="35">
        <v>2692.24</v>
      </c>
      <c r="H103" s="35">
        <v>3281.18</v>
      </c>
      <c r="I103" s="35"/>
      <c r="J103" s="35"/>
      <c r="K103" s="35"/>
      <c r="L103" s="35"/>
      <c r="M103" s="35"/>
      <c r="N103" s="35">
        <f t="shared" si="3"/>
        <v>18310.849999999999</v>
      </c>
      <c r="O103" s="3">
        <f t="shared" si="4"/>
        <v>36621.699999999997</v>
      </c>
    </row>
    <row r="104" spans="1:15" x14ac:dyDescent="0.25">
      <c r="A104" s="11" t="s">
        <v>102</v>
      </c>
      <c r="B104" s="35">
        <v>116.01</v>
      </c>
      <c r="C104" s="35">
        <v>125.49</v>
      </c>
      <c r="D104" s="35">
        <v>123.23</v>
      </c>
      <c r="E104" s="35">
        <v>119.42</v>
      </c>
      <c r="F104" s="35">
        <v>130.91999999999999</v>
      </c>
      <c r="G104" s="35">
        <v>134.22</v>
      </c>
      <c r="H104" s="35">
        <v>163.58000000000001</v>
      </c>
      <c r="I104" s="35"/>
      <c r="J104" s="35"/>
      <c r="K104" s="35"/>
      <c r="L104" s="35"/>
      <c r="M104" s="35"/>
      <c r="N104" s="35">
        <f t="shared" si="3"/>
        <v>912.87000000000012</v>
      </c>
      <c r="O104" s="3">
        <f t="shared" si="4"/>
        <v>1825.7400000000002</v>
      </c>
    </row>
    <row r="105" spans="1:15" x14ac:dyDescent="0.25">
      <c r="A105" s="11" t="s">
        <v>103</v>
      </c>
      <c r="B105" s="35">
        <v>106.59</v>
      </c>
      <c r="C105" s="35">
        <v>115.3</v>
      </c>
      <c r="D105" s="35">
        <v>113.23</v>
      </c>
      <c r="E105" s="35">
        <v>109.73</v>
      </c>
      <c r="F105" s="35">
        <v>120.29</v>
      </c>
      <c r="G105" s="35">
        <v>123.32</v>
      </c>
      <c r="H105" s="35">
        <v>150.30000000000001</v>
      </c>
      <c r="I105" s="35"/>
      <c r="J105" s="35"/>
      <c r="K105" s="35"/>
      <c r="L105" s="35"/>
      <c r="M105" s="35"/>
      <c r="N105" s="35">
        <f t="shared" si="3"/>
        <v>838.76</v>
      </c>
      <c r="O105" s="3">
        <f t="shared" si="4"/>
        <v>1677.52</v>
      </c>
    </row>
    <row r="106" spans="1:15" x14ac:dyDescent="0.25">
      <c r="A106" s="11" t="s">
        <v>104</v>
      </c>
      <c r="B106" s="35">
        <v>170.89</v>
      </c>
      <c r="C106" s="35">
        <v>184.85</v>
      </c>
      <c r="D106" s="35">
        <v>181.53</v>
      </c>
      <c r="E106" s="35">
        <v>175.92</v>
      </c>
      <c r="F106" s="35">
        <v>192.85</v>
      </c>
      <c r="G106" s="35">
        <v>197.71</v>
      </c>
      <c r="H106" s="35">
        <v>240.96</v>
      </c>
      <c r="I106" s="35"/>
      <c r="J106" s="35"/>
      <c r="K106" s="35"/>
      <c r="L106" s="35"/>
      <c r="M106" s="35"/>
      <c r="N106" s="35">
        <f t="shared" si="3"/>
        <v>1344.71</v>
      </c>
      <c r="O106" s="3">
        <f t="shared" si="4"/>
        <v>2689.42</v>
      </c>
    </row>
    <row r="107" spans="1:15" x14ac:dyDescent="0.25">
      <c r="A107" s="11" t="s">
        <v>105</v>
      </c>
      <c r="B107" s="35">
        <v>1825.08</v>
      </c>
      <c r="C107" s="35">
        <v>1974.23</v>
      </c>
      <c r="D107" s="35">
        <v>1938.68</v>
      </c>
      <c r="E107" s="35">
        <v>1878.77</v>
      </c>
      <c r="F107" s="35">
        <v>2059.62</v>
      </c>
      <c r="G107" s="35">
        <v>2111.5500000000002</v>
      </c>
      <c r="H107" s="35">
        <v>2573.46</v>
      </c>
      <c r="I107" s="35"/>
      <c r="J107" s="35"/>
      <c r="K107" s="35"/>
      <c r="L107" s="35"/>
      <c r="M107" s="35"/>
      <c r="N107" s="35">
        <f t="shared" si="3"/>
        <v>14361.39</v>
      </c>
      <c r="O107" s="3">
        <f t="shared" si="4"/>
        <v>28722.78</v>
      </c>
    </row>
    <row r="108" spans="1:15" x14ac:dyDescent="0.25">
      <c r="A108" s="11" t="s">
        <v>106</v>
      </c>
      <c r="B108" s="35">
        <v>336.86</v>
      </c>
      <c r="C108" s="35">
        <v>364.38</v>
      </c>
      <c r="D108" s="35">
        <v>357.82</v>
      </c>
      <c r="E108" s="35">
        <v>346.76</v>
      </c>
      <c r="F108" s="35">
        <v>380.14</v>
      </c>
      <c r="G108" s="35">
        <v>389.73</v>
      </c>
      <c r="H108" s="35">
        <v>474.98</v>
      </c>
      <c r="I108" s="35"/>
      <c r="J108" s="35"/>
      <c r="K108" s="35"/>
      <c r="L108" s="35"/>
      <c r="M108" s="35"/>
      <c r="N108" s="35">
        <f t="shared" si="3"/>
        <v>2650.67</v>
      </c>
      <c r="O108" s="3">
        <f t="shared" si="4"/>
        <v>5301.34</v>
      </c>
    </row>
    <row r="109" spans="1:15" x14ac:dyDescent="0.25">
      <c r="A109" s="11" t="s">
        <v>107</v>
      </c>
      <c r="B109" s="35">
        <v>1356.63</v>
      </c>
      <c r="C109" s="35">
        <v>1467.49</v>
      </c>
      <c r="D109" s="35">
        <v>1441.06</v>
      </c>
      <c r="E109" s="35">
        <v>1396.53</v>
      </c>
      <c r="F109" s="35">
        <v>1530.96</v>
      </c>
      <c r="G109" s="35">
        <v>1569.57</v>
      </c>
      <c r="H109" s="35">
        <v>1912.91</v>
      </c>
      <c r="I109" s="35"/>
      <c r="J109" s="35"/>
      <c r="K109" s="35"/>
      <c r="L109" s="35"/>
      <c r="M109" s="35"/>
      <c r="N109" s="35">
        <f t="shared" si="3"/>
        <v>10675.15</v>
      </c>
      <c r="O109" s="3">
        <f t="shared" si="4"/>
        <v>21350.3</v>
      </c>
    </row>
    <row r="110" spans="1:15" x14ac:dyDescent="0.25">
      <c r="A110" s="11" t="s">
        <v>108</v>
      </c>
      <c r="B110" s="35">
        <v>25.27</v>
      </c>
      <c r="C110" s="35">
        <v>27.34</v>
      </c>
      <c r="D110" s="35">
        <v>26.84</v>
      </c>
      <c r="E110" s="35">
        <v>26.01</v>
      </c>
      <c r="F110" s="35">
        <v>28.52</v>
      </c>
      <c r="G110" s="35">
        <v>29.24</v>
      </c>
      <c r="H110" s="35">
        <v>35.630000000000003</v>
      </c>
      <c r="I110" s="35"/>
      <c r="J110" s="35"/>
      <c r="K110" s="35"/>
      <c r="L110" s="35"/>
      <c r="M110" s="35"/>
      <c r="N110" s="35">
        <f t="shared" si="3"/>
        <v>198.85000000000002</v>
      </c>
      <c r="O110" s="3">
        <f t="shared" si="4"/>
        <v>397.70000000000005</v>
      </c>
    </row>
    <row r="111" spans="1:15" x14ac:dyDescent="0.25">
      <c r="A111" s="11" t="s">
        <v>109</v>
      </c>
      <c r="B111" s="35">
        <v>32.659999999999997</v>
      </c>
      <c r="C111" s="35">
        <v>35.33</v>
      </c>
      <c r="D111" s="35">
        <v>34.700000000000003</v>
      </c>
      <c r="E111" s="35">
        <v>33.630000000000003</v>
      </c>
      <c r="F111" s="35">
        <v>36.86</v>
      </c>
      <c r="G111" s="35">
        <v>37.79</v>
      </c>
      <c r="H111" s="35">
        <v>46.06</v>
      </c>
      <c r="I111" s="35"/>
      <c r="J111" s="35"/>
      <c r="K111" s="35"/>
      <c r="L111" s="35"/>
      <c r="M111" s="35"/>
      <c r="N111" s="35">
        <f t="shared" si="3"/>
        <v>257.02999999999997</v>
      </c>
      <c r="O111" s="3">
        <f t="shared" si="4"/>
        <v>514.05999999999995</v>
      </c>
    </row>
    <row r="112" spans="1:15" x14ac:dyDescent="0.25">
      <c r="A112" s="11" t="s">
        <v>110</v>
      </c>
      <c r="B112" s="35">
        <v>153.29</v>
      </c>
      <c r="C112" s="35">
        <v>165.82</v>
      </c>
      <c r="D112" s="35">
        <v>162.84</v>
      </c>
      <c r="E112" s="35">
        <v>157.80000000000001</v>
      </c>
      <c r="F112" s="35">
        <v>172.99</v>
      </c>
      <c r="G112" s="35">
        <v>177.36</v>
      </c>
      <c r="H112" s="35">
        <v>216.15</v>
      </c>
      <c r="I112" s="35"/>
      <c r="J112" s="35"/>
      <c r="K112" s="35"/>
      <c r="L112" s="35"/>
      <c r="M112" s="35"/>
      <c r="N112" s="35">
        <f t="shared" si="3"/>
        <v>1206.25</v>
      </c>
      <c r="O112" s="3">
        <f t="shared" si="4"/>
        <v>2412.5</v>
      </c>
    </row>
    <row r="113" spans="1:15" x14ac:dyDescent="0.25">
      <c r="A113" s="11" t="s">
        <v>111</v>
      </c>
      <c r="B113" s="35">
        <v>144.58000000000001</v>
      </c>
      <c r="C113" s="35">
        <v>156.38999999999999</v>
      </c>
      <c r="D113" s="35">
        <v>153.58000000000001</v>
      </c>
      <c r="E113" s="35">
        <v>148.83000000000001</v>
      </c>
      <c r="F113" s="35">
        <v>163.16</v>
      </c>
      <c r="G113" s="35">
        <v>167.27</v>
      </c>
      <c r="H113" s="35">
        <v>203.86</v>
      </c>
      <c r="I113" s="35"/>
      <c r="J113" s="35"/>
      <c r="K113" s="35"/>
      <c r="L113" s="35"/>
      <c r="M113" s="35"/>
      <c r="N113" s="35">
        <f t="shared" si="3"/>
        <v>1137.67</v>
      </c>
      <c r="O113" s="3">
        <f t="shared" si="4"/>
        <v>2275.34</v>
      </c>
    </row>
    <row r="114" spans="1:15" x14ac:dyDescent="0.25">
      <c r="A114" s="11" t="s">
        <v>112</v>
      </c>
      <c r="B114" s="35">
        <v>206.04</v>
      </c>
      <c r="C114" s="35">
        <v>222.88</v>
      </c>
      <c r="D114" s="35">
        <v>218.87</v>
      </c>
      <c r="E114" s="35">
        <v>212.11</v>
      </c>
      <c r="F114" s="35">
        <v>232.52</v>
      </c>
      <c r="G114" s="35">
        <v>238.39</v>
      </c>
      <c r="H114" s="35">
        <v>290.52999999999997</v>
      </c>
      <c r="I114" s="35"/>
      <c r="J114" s="35"/>
      <c r="K114" s="35"/>
      <c r="L114" s="35"/>
      <c r="M114" s="35"/>
      <c r="N114" s="35">
        <f t="shared" si="3"/>
        <v>1621.34</v>
      </c>
      <c r="O114" s="3">
        <f t="shared" si="4"/>
        <v>3242.68</v>
      </c>
    </row>
    <row r="115" spans="1:15" x14ac:dyDescent="0.25">
      <c r="A115" s="11" t="s">
        <v>113</v>
      </c>
      <c r="B115" s="35">
        <v>930.61</v>
      </c>
      <c r="C115" s="35">
        <v>1006.66</v>
      </c>
      <c r="D115" s="35">
        <v>988.53</v>
      </c>
      <c r="E115" s="35">
        <v>957.98</v>
      </c>
      <c r="F115" s="35">
        <v>1050.2</v>
      </c>
      <c r="G115" s="35">
        <v>1076.68</v>
      </c>
      <c r="H115" s="35">
        <v>1312.21</v>
      </c>
      <c r="I115" s="35"/>
      <c r="J115" s="35"/>
      <c r="K115" s="35"/>
      <c r="L115" s="35"/>
      <c r="M115" s="35"/>
      <c r="N115" s="35">
        <f t="shared" si="3"/>
        <v>7322.8700000000008</v>
      </c>
      <c r="O115" s="3">
        <f t="shared" si="4"/>
        <v>14645.740000000002</v>
      </c>
    </row>
    <row r="116" spans="1:15" x14ac:dyDescent="0.25">
      <c r="A116" s="11" t="s">
        <v>114</v>
      </c>
      <c r="B116" s="35">
        <v>1616.07</v>
      </c>
      <c r="C116" s="35">
        <v>1748.13</v>
      </c>
      <c r="D116" s="35">
        <v>1716.65</v>
      </c>
      <c r="E116" s="35">
        <v>1663.61</v>
      </c>
      <c r="F116" s="35">
        <v>1823.74</v>
      </c>
      <c r="G116" s="35">
        <v>1869.73</v>
      </c>
      <c r="H116" s="35">
        <v>2278.7399999999998</v>
      </c>
      <c r="I116" s="35"/>
      <c r="J116" s="35"/>
      <c r="K116" s="35"/>
      <c r="L116" s="35"/>
      <c r="M116" s="35"/>
      <c r="N116" s="35">
        <f t="shared" si="3"/>
        <v>12716.67</v>
      </c>
      <c r="O116" s="3">
        <f t="shared" si="4"/>
        <v>25433.34</v>
      </c>
    </row>
    <row r="117" spans="1:15" x14ac:dyDescent="0.25">
      <c r="A117" s="11" t="s">
        <v>115</v>
      </c>
      <c r="B117" s="35">
        <v>66.790000000000006</v>
      </c>
      <c r="C117" s="35">
        <v>72.25</v>
      </c>
      <c r="D117" s="35">
        <v>70.95</v>
      </c>
      <c r="E117" s="35">
        <v>68.75</v>
      </c>
      <c r="F117" s="35">
        <v>75.37</v>
      </c>
      <c r="G117" s="35">
        <v>77.27</v>
      </c>
      <c r="H117" s="35">
        <v>94.18</v>
      </c>
      <c r="I117" s="35"/>
      <c r="J117" s="35"/>
      <c r="K117" s="35"/>
      <c r="L117" s="35"/>
      <c r="M117" s="35"/>
      <c r="N117" s="35">
        <f t="shared" si="3"/>
        <v>525.55999999999995</v>
      </c>
      <c r="O117" s="3">
        <f t="shared" si="4"/>
        <v>1051.1199999999999</v>
      </c>
    </row>
    <row r="118" spans="1:15" x14ac:dyDescent="0.25">
      <c r="A118" s="11" t="s">
        <v>116</v>
      </c>
      <c r="B118" s="35">
        <v>231.73</v>
      </c>
      <c r="C118" s="35">
        <v>250.67</v>
      </c>
      <c r="D118" s="35">
        <v>246.15</v>
      </c>
      <c r="E118" s="35">
        <v>238.54</v>
      </c>
      <c r="F118" s="35">
        <v>261.51</v>
      </c>
      <c r="G118" s="35">
        <v>268.10000000000002</v>
      </c>
      <c r="H118" s="35">
        <v>326.75</v>
      </c>
      <c r="I118" s="35"/>
      <c r="J118" s="35"/>
      <c r="K118" s="35"/>
      <c r="L118" s="35"/>
      <c r="M118" s="35"/>
      <c r="N118" s="35">
        <f t="shared" si="3"/>
        <v>1823.4499999999998</v>
      </c>
      <c r="O118" s="3">
        <f t="shared" si="4"/>
        <v>3646.8999999999996</v>
      </c>
    </row>
    <row r="119" spans="1:15" x14ac:dyDescent="0.25">
      <c r="A119" s="11" t="s">
        <v>117</v>
      </c>
      <c r="B119" s="35">
        <v>7582.11</v>
      </c>
      <c r="C119" s="35">
        <v>8201.7099999999991</v>
      </c>
      <c r="D119" s="35">
        <v>8054.04</v>
      </c>
      <c r="E119" s="35">
        <v>7805.15</v>
      </c>
      <c r="F119" s="35">
        <v>8556.4599999999991</v>
      </c>
      <c r="G119" s="35">
        <v>8772.2199999999993</v>
      </c>
      <c r="H119" s="35">
        <v>10691.17</v>
      </c>
      <c r="I119" s="35"/>
      <c r="J119" s="35"/>
      <c r="K119" s="35"/>
      <c r="L119" s="35"/>
      <c r="M119" s="35"/>
      <c r="N119" s="35">
        <f t="shared" si="3"/>
        <v>59662.86</v>
      </c>
      <c r="O119" s="3">
        <f t="shared" si="4"/>
        <v>119325.72</v>
      </c>
    </row>
    <row r="120" spans="1:15" x14ac:dyDescent="0.25">
      <c r="A120" s="11" t="s">
        <v>118</v>
      </c>
      <c r="B120" s="35">
        <v>96.48</v>
      </c>
      <c r="C120" s="35">
        <v>104.36</v>
      </c>
      <c r="D120" s="35">
        <v>102.48</v>
      </c>
      <c r="E120" s="35">
        <v>99.32</v>
      </c>
      <c r="F120" s="35">
        <v>108.88</v>
      </c>
      <c r="G120" s="35">
        <v>111.62</v>
      </c>
      <c r="H120" s="35">
        <v>136.04</v>
      </c>
      <c r="I120" s="35"/>
      <c r="J120" s="35"/>
      <c r="K120" s="35"/>
      <c r="L120" s="35"/>
      <c r="M120" s="35"/>
      <c r="N120" s="35">
        <f t="shared" si="3"/>
        <v>759.18</v>
      </c>
      <c r="O120" s="3">
        <f t="shared" si="4"/>
        <v>1518.36</v>
      </c>
    </row>
    <row r="121" spans="1:15" x14ac:dyDescent="0.25">
      <c r="A121" s="11" t="s">
        <v>119</v>
      </c>
      <c r="B121" s="35">
        <v>9067.2999999999993</v>
      </c>
      <c r="C121" s="35">
        <v>9808.26</v>
      </c>
      <c r="D121" s="35">
        <v>9631.67</v>
      </c>
      <c r="E121" s="35">
        <v>9334.02</v>
      </c>
      <c r="F121" s="35">
        <v>10232.5</v>
      </c>
      <c r="G121" s="35">
        <v>10490.53</v>
      </c>
      <c r="H121" s="35">
        <v>12785.35</v>
      </c>
      <c r="I121" s="35"/>
      <c r="J121" s="35"/>
      <c r="K121" s="35"/>
      <c r="L121" s="35"/>
      <c r="M121" s="35"/>
      <c r="N121" s="35">
        <f t="shared" si="3"/>
        <v>71349.63</v>
      </c>
      <c r="O121" s="3">
        <f t="shared" si="4"/>
        <v>142699.26</v>
      </c>
    </row>
    <row r="122" spans="1:15" x14ac:dyDescent="0.25">
      <c r="A122" s="11" t="s">
        <v>120</v>
      </c>
      <c r="B122" s="35">
        <v>82.89</v>
      </c>
      <c r="C122" s="35">
        <v>89.66</v>
      </c>
      <c r="D122" s="35">
        <v>88.05</v>
      </c>
      <c r="E122" s="35">
        <v>85.33</v>
      </c>
      <c r="F122" s="35">
        <v>93.54</v>
      </c>
      <c r="G122" s="35">
        <v>95.9</v>
      </c>
      <c r="H122" s="35">
        <v>116.88</v>
      </c>
      <c r="I122" s="35"/>
      <c r="J122" s="35"/>
      <c r="K122" s="35"/>
      <c r="L122" s="35"/>
      <c r="M122" s="35"/>
      <c r="N122" s="35">
        <f t="shared" si="3"/>
        <v>652.25</v>
      </c>
      <c r="O122" s="3">
        <f t="shared" si="4"/>
        <v>1304.5</v>
      </c>
    </row>
    <row r="123" spans="1:15" x14ac:dyDescent="0.25">
      <c r="A123" s="11" t="s">
        <v>121</v>
      </c>
      <c r="B123" s="35">
        <v>1549.05</v>
      </c>
      <c r="C123" s="35">
        <v>1675.63</v>
      </c>
      <c r="D123" s="35">
        <v>1645.46</v>
      </c>
      <c r="E123" s="35">
        <v>1594.61</v>
      </c>
      <c r="F123" s="35">
        <v>1748.11</v>
      </c>
      <c r="G123" s="35">
        <v>1792.19</v>
      </c>
      <c r="H123" s="35">
        <v>2184.2399999999998</v>
      </c>
      <c r="I123" s="35"/>
      <c r="J123" s="35"/>
      <c r="K123" s="35"/>
      <c r="L123" s="35"/>
      <c r="M123" s="35"/>
      <c r="N123" s="35">
        <f t="shared" si="3"/>
        <v>12189.29</v>
      </c>
      <c r="O123" s="3">
        <f t="shared" si="4"/>
        <v>24378.58</v>
      </c>
    </row>
    <row r="124" spans="1:15" x14ac:dyDescent="0.25">
      <c r="A124" s="11" t="s">
        <v>122</v>
      </c>
      <c r="B124" s="35">
        <v>32.32</v>
      </c>
      <c r="C124" s="35">
        <v>34.96</v>
      </c>
      <c r="D124" s="35">
        <v>34.33</v>
      </c>
      <c r="E124" s="35">
        <v>33.270000000000003</v>
      </c>
      <c r="F124" s="35">
        <v>36.47</v>
      </c>
      <c r="G124" s="35">
        <v>37.39</v>
      </c>
      <c r="H124" s="35">
        <v>45.57</v>
      </c>
      <c r="I124" s="35"/>
      <c r="J124" s="35"/>
      <c r="K124" s="35"/>
      <c r="L124" s="35"/>
      <c r="M124" s="35"/>
      <c r="N124" s="35">
        <f t="shared" si="3"/>
        <v>254.31</v>
      </c>
      <c r="O124" s="3">
        <f t="shared" si="4"/>
        <v>508.62</v>
      </c>
    </row>
    <row r="125" spans="1:15" x14ac:dyDescent="0.25">
      <c r="A125" s="11" t="s">
        <v>123</v>
      </c>
      <c r="B125" s="35">
        <v>587.04999999999995</v>
      </c>
      <c r="C125" s="35">
        <v>635.02</v>
      </c>
      <c r="D125" s="35">
        <v>623.59</v>
      </c>
      <c r="E125" s="35">
        <v>604.32000000000005</v>
      </c>
      <c r="F125" s="35">
        <v>662.49</v>
      </c>
      <c r="G125" s="35">
        <v>679.2</v>
      </c>
      <c r="H125" s="35">
        <v>827.77</v>
      </c>
      <c r="I125" s="35"/>
      <c r="J125" s="35"/>
      <c r="K125" s="35"/>
      <c r="L125" s="35"/>
      <c r="M125" s="35"/>
      <c r="N125" s="35">
        <f t="shared" si="3"/>
        <v>4619.4400000000005</v>
      </c>
      <c r="O125" s="3">
        <f t="shared" si="4"/>
        <v>9238.880000000001</v>
      </c>
    </row>
    <row r="126" spans="1:15" x14ac:dyDescent="0.25">
      <c r="A126" s="11" t="s">
        <v>124</v>
      </c>
      <c r="B126" s="35">
        <v>1013.89</v>
      </c>
      <c r="C126" s="35">
        <v>1096.75</v>
      </c>
      <c r="D126" s="35">
        <v>1077</v>
      </c>
      <c r="E126" s="35">
        <v>1043.72</v>
      </c>
      <c r="F126" s="35">
        <v>1144.18</v>
      </c>
      <c r="G126" s="35">
        <v>1173.04</v>
      </c>
      <c r="H126" s="35">
        <v>1429.64</v>
      </c>
      <c r="I126" s="35"/>
      <c r="J126" s="35"/>
      <c r="K126" s="35"/>
      <c r="L126" s="35"/>
      <c r="M126" s="35"/>
      <c r="N126" s="35">
        <f t="shared" si="3"/>
        <v>7978.22</v>
      </c>
      <c r="O126" s="3">
        <f t="shared" si="4"/>
        <v>15956.44</v>
      </c>
    </row>
    <row r="127" spans="1:15" x14ac:dyDescent="0.25">
      <c r="A127" s="11" t="s">
        <v>125</v>
      </c>
      <c r="B127" s="35">
        <v>19.28</v>
      </c>
      <c r="C127" s="35">
        <v>20.85</v>
      </c>
      <c r="D127" s="35">
        <v>20.48</v>
      </c>
      <c r="E127" s="35">
        <v>19.84</v>
      </c>
      <c r="F127" s="35">
        <v>21.75</v>
      </c>
      <c r="G127" s="35">
        <v>22.3</v>
      </c>
      <c r="H127" s="35">
        <v>27.18</v>
      </c>
      <c r="I127" s="35"/>
      <c r="J127" s="35"/>
      <c r="K127" s="35"/>
      <c r="L127" s="35"/>
      <c r="M127" s="35"/>
      <c r="N127" s="35">
        <f t="shared" si="3"/>
        <v>151.68</v>
      </c>
      <c r="O127" s="3">
        <f t="shared" si="4"/>
        <v>303.36</v>
      </c>
    </row>
    <row r="128" spans="1:15" x14ac:dyDescent="0.25">
      <c r="A128" s="11" t="s">
        <v>126</v>
      </c>
      <c r="B128" s="35">
        <v>24.54</v>
      </c>
      <c r="C128" s="35">
        <v>26.55</v>
      </c>
      <c r="D128" s="35">
        <v>26.07</v>
      </c>
      <c r="E128" s="35">
        <v>25.26</v>
      </c>
      <c r="F128" s="35">
        <v>27.7</v>
      </c>
      <c r="G128" s="35">
        <v>28.39</v>
      </c>
      <c r="H128" s="35">
        <v>34.61</v>
      </c>
      <c r="I128" s="35"/>
      <c r="J128" s="35"/>
      <c r="K128" s="35"/>
      <c r="L128" s="35"/>
      <c r="M128" s="35"/>
      <c r="N128" s="35">
        <f t="shared" si="3"/>
        <v>193.12</v>
      </c>
      <c r="O128" s="3">
        <f t="shared" si="4"/>
        <v>386.24</v>
      </c>
    </row>
    <row r="129" spans="1:15" x14ac:dyDescent="0.25">
      <c r="A129" s="11" t="s">
        <v>127</v>
      </c>
      <c r="B129" s="35">
        <v>130.83000000000001</v>
      </c>
      <c r="C129" s="35">
        <v>141.52000000000001</v>
      </c>
      <c r="D129" s="35">
        <v>138.97999999999999</v>
      </c>
      <c r="E129" s="35">
        <v>134.68</v>
      </c>
      <c r="F129" s="35">
        <v>147.65</v>
      </c>
      <c r="G129" s="35">
        <v>151.37</v>
      </c>
      <c r="H129" s="35">
        <v>184.48</v>
      </c>
      <c r="I129" s="35"/>
      <c r="J129" s="35"/>
      <c r="K129" s="35"/>
      <c r="L129" s="35"/>
      <c r="M129" s="35"/>
      <c r="N129" s="35">
        <f t="shared" si="3"/>
        <v>1029.51</v>
      </c>
      <c r="O129" s="3">
        <f t="shared" si="4"/>
        <v>2059.02</v>
      </c>
    </row>
    <row r="130" spans="1:15" x14ac:dyDescent="0.25">
      <c r="A130" s="11" t="s">
        <v>128</v>
      </c>
      <c r="B130" s="35">
        <v>201.37</v>
      </c>
      <c r="C130" s="35">
        <v>217.83</v>
      </c>
      <c r="D130" s="35">
        <v>213.9</v>
      </c>
      <c r="E130" s="35">
        <v>207.29</v>
      </c>
      <c r="F130" s="35">
        <v>227.25</v>
      </c>
      <c r="G130" s="35">
        <v>232.98</v>
      </c>
      <c r="H130" s="35">
        <v>283.94</v>
      </c>
      <c r="I130" s="35"/>
      <c r="J130" s="35"/>
      <c r="K130" s="35"/>
      <c r="L130" s="35"/>
      <c r="M130" s="35"/>
      <c r="N130" s="35">
        <f t="shared" si="3"/>
        <v>1584.56</v>
      </c>
      <c r="O130" s="3">
        <f t="shared" si="4"/>
        <v>3169.12</v>
      </c>
    </row>
    <row r="131" spans="1:15" x14ac:dyDescent="0.25">
      <c r="A131" s="11" t="s">
        <v>129</v>
      </c>
      <c r="B131" s="35">
        <v>23.33</v>
      </c>
      <c r="C131" s="35">
        <v>25.23</v>
      </c>
      <c r="D131" s="35">
        <v>24.78</v>
      </c>
      <c r="E131" s="35">
        <v>24.01</v>
      </c>
      <c r="F131" s="35">
        <v>26.32</v>
      </c>
      <c r="G131" s="35">
        <v>26.99</v>
      </c>
      <c r="H131" s="35">
        <v>32.89</v>
      </c>
      <c r="I131" s="35"/>
      <c r="J131" s="35"/>
      <c r="K131" s="35"/>
      <c r="L131" s="35"/>
      <c r="M131" s="35"/>
      <c r="N131" s="35">
        <f t="shared" si="3"/>
        <v>183.55</v>
      </c>
      <c r="O131" s="3">
        <f t="shared" si="4"/>
        <v>367.1</v>
      </c>
    </row>
    <row r="132" spans="1:15" x14ac:dyDescent="0.25">
      <c r="A132" s="11" t="s">
        <v>130</v>
      </c>
      <c r="B132" s="35">
        <v>96.47</v>
      </c>
      <c r="C132" s="35">
        <v>104.35</v>
      </c>
      <c r="D132" s="35">
        <v>102.47</v>
      </c>
      <c r="E132" s="35">
        <v>99.31</v>
      </c>
      <c r="F132" s="35">
        <v>108.87</v>
      </c>
      <c r="G132" s="35">
        <v>111.61</v>
      </c>
      <c r="H132" s="35">
        <v>136.03</v>
      </c>
      <c r="I132" s="35"/>
      <c r="J132" s="35"/>
      <c r="K132" s="35"/>
      <c r="L132" s="35"/>
      <c r="M132" s="35"/>
      <c r="N132" s="35">
        <f t="shared" si="3"/>
        <v>759.1099999999999</v>
      </c>
      <c r="O132" s="3">
        <f t="shared" si="4"/>
        <v>1518.2199999999998</v>
      </c>
    </row>
    <row r="133" spans="1:15" x14ac:dyDescent="0.25">
      <c r="A133" s="11" t="s">
        <v>131</v>
      </c>
      <c r="B133" s="35">
        <v>281.62</v>
      </c>
      <c r="C133" s="35">
        <v>304.63</v>
      </c>
      <c r="D133" s="35">
        <v>299.14999999999998</v>
      </c>
      <c r="E133" s="35">
        <v>289.91000000000003</v>
      </c>
      <c r="F133" s="35">
        <v>317.81</v>
      </c>
      <c r="G133" s="35">
        <v>325.83</v>
      </c>
      <c r="H133" s="35">
        <v>397.1</v>
      </c>
      <c r="I133" s="35"/>
      <c r="J133" s="35"/>
      <c r="K133" s="35"/>
      <c r="L133" s="35"/>
      <c r="M133" s="35"/>
      <c r="N133" s="35">
        <f t="shared" si="3"/>
        <v>2216.0499999999997</v>
      </c>
      <c r="O133" s="3">
        <f t="shared" si="4"/>
        <v>4432.0999999999995</v>
      </c>
    </row>
    <row r="134" spans="1:15" x14ac:dyDescent="0.25">
      <c r="A134" s="11" t="s">
        <v>132</v>
      </c>
      <c r="B134" s="35">
        <v>29.04</v>
      </c>
      <c r="C134" s="35">
        <v>31.41</v>
      </c>
      <c r="D134" s="35">
        <v>30.85</v>
      </c>
      <c r="E134" s="35">
        <v>29.89</v>
      </c>
      <c r="F134" s="35">
        <v>32.770000000000003</v>
      </c>
      <c r="G134" s="35">
        <v>33.6</v>
      </c>
      <c r="H134" s="35">
        <v>40.950000000000003</v>
      </c>
      <c r="I134" s="35"/>
      <c r="J134" s="35"/>
      <c r="K134" s="35"/>
      <c r="L134" s="35"/>
      <c r="M134" s="35"/>
      <c r="N134" s="35">
        <f t="shared" si="3"/>
        <v>228.51</v>
      </c>
      <c r="O134" s="3">
        <f t="shared" si="4"/>
        <v>457.02</v>
      </c>
    </row>
    <row r="135" spans="1:15" x14ac:dyDescent="0.25">
      <c r="A135" s="11" t="s">
        <v>133</v>
      </c>
      <c r="B135" s="35">
        <v>94.87</v>
      </c>
      <c r="C135" s="35">
        <v>102.62</v>
      </c>
      <c r="D135" s="35">
        <v>100.77</v>
      </c>
      <c r="E135" s="35">
        <v>97.66</v>
      </c>
      <c r="F135" s="35">
        <v>107.06</v>
      </c>
      <c r="G135" s="35">
        <v>109.76</v>
      </c>
      <c r="H135" s="35">
        <v>133.77000000000001</v>
      </c>
      <c r="I135" s="35"/>
      <c r="J135" s="35"/>
      <c r="K135" s="35"/>
      <c r="L135" s="35"/>
      <c r="M135" s="35"/>
      <c r="N135" s="35">
        <f t="shared" si="3"/>
        <v>746.51</v>
      </c>
      <c r="O135" s="3">
        <f t="shared" si="4"/>
        <v>1493.02</v>
      </c>
    </row>
    <row r="136" spans="1:15" x14ac:dyDescent="0.25">
      <c r="A136" s="11" t="s">
        <v>134</v>
      </c>
      <c r="B136" s="35">
        <v>102.22</v>
      </c>
      <c r="C136" s="35">
        <v>110.57</v>
      </c>
      <c r="D136" s="35">
        <v>108.58</v>
      </c>
      <c r="E136" s="35">
        <v>105.22</v>
      </c>
      <c r="F136" s="35">
        <v>115.35</v>
      </c>
      <c r="G136" s="35">
        <v>118.26</v>
      </c>
      <c r="H136" s="35">
        <v>144.13</v>
      </c>
      <c r="I136" s="35"/>
      <c r="J136" s="35"/>
      <c r="K136" s="35"/>
      <c r="L136" s="35"/>
      <c r="M136" s="35"/>
      <c r="N136" s="35">
        <f t="shared" si="3"/>
        <v>804.33</v>
      </c>
      <c r="O136" s="3">
        <f t="shared" si="4"/>
        <v>1608.66</v>
      </c>
    </row>
    <row r="137" spans="1:15" x14ac:dyDescent="0.25">
      <c r="A137" s="11" t="s">
        <v>135</v>
      </c>
      <c r="B137" s="35">
        <v>290.27999999999997</v>
      </c>
      <c r="C137" s="35">
        <v>314</v>
      </c>
      <c r="D137" s="35">
        <v>308.35000000000002</v>
      </c>
      <c r="E137" s="35">
        <v>298.82</v>
      </c>
      <c r="F137" s="35">
        <v>327.58</v>
      </c>
      <c r="G137" s="35">
        <v>335.84</v>
      </c>
      <c r="H137" s="35">
        <v>409.31</v>
      </c>
      <c r="I137" s="35"/>
      <c r="J137" s="35"/>
      <c r="K137" s="35"/>
      <c r="L137" s="35"/>
      <c r="M137" s="35"/>
      <c r="N137" s="35">
        <f t="shared" si="3"/>
        <v>2284.1799999999998</v>
      </c>
      <c r="O137" s="3">
        <f t="shared" si="4"/>
        <v>4568.3599999999997</v>
      </c>
    </row>
    <row r="138" spans="1:15" x14ac:dyDescent="0.25">
      <c r="A138" s="11" t="s">
        <v>136</v>
      </c>
      <c r="B138" s="35">
        <v>101.12</v>
      </c>
      <c r="C138" s="35">
        <v>109.38</v>
      </c>
      <c r="D138" s="35">
        <v>107.41</v>
      </c>
      <c r="E138" s="35">
        <v>104.09</v>
      </c>
      <c r="F138" s="35">
        <v>114.11</v>
      </c>
      <c r="G138" s="35">
        <v>116.99</v>
      </c>
      <c r="H138" s="35">
        <v>142.58000000000001</v>
      </c>
      <c r="I138" s="35"/>
      <c r="J138" s="35"/>
      <c r="K138" s="35"/>
      <c r="L138" s="35"/>
      <c r="M138" s="35"/>
      <c r="N138" s="35">
        <f t="shared" si="3"/>
        <v>795.68000000000006</v>
      </c>
      <c r="O138" s="3">
        <f t="shared" si="4"/>
        <v>1591.3600000000001</v>
      </c>
    </row>
    <row r="139" spans="1:15" x14ac:dyDescent="0.25">
      <c r="A139" s="11" t="s">
        <v>137</v>
      </c>
      <c r="B139" s="35">
        <v>187.99</v>
      </c>
      <c r="C139" s="35">
        <v>203.35</v>
      </c>
      <c r="D139" s="35">
        <v>199.69</v>
      </c>
      <c r="E139" s="35">
        <v>193.52</v>
      </c>
      <c r="F139" s="35">
        <v>212.15</v>
      </c>
      <c r="G139" s="35">
        <v>217.5</v>
      </c>
      <c r="H139" s="35">
        <v>265.08</v>
      </c>
      <c r="I139" s="35"/>
      <c r="J139" s="35"/>
      <c r="K139" s="35"/>
      <c r="L139" s="35"/>
      <c r="M139" s="35"/>
      <c r="N139" s="35">
        <f t="shared" si="3"/>
        <v>1479.2799999999997</v>
      </c>
      <c r="O139" s="3">
        <f t="shared" si="4"/>
        <v>2958.5599999999995</v>
      </c>
    </row>
    <row r="140" spans="1:15" x14ac:dyDescent="0.25">
      <c r="A140" s="11" t="s">
        <v>138</v>
      </c>
      <c r="B140" s="35">
        <v>81.22</v>
      </c>
      <c r="C140" s="35">
        <v>87.86</v>
      </c>
      <c r="D140" s="35">
        <v>86.28</v>
      </c>
      <c r="E140" s="35">
        <v>83.61</v>
      </c>
      <c r="F140" s="35">
        <v>91.66</v>
      </c>
      <c r="G140" s="35">
        <v>93.97</v>
      </c>
      <c r="H140" s="35">
        <v>114.53</v>
      </c>
      <c r="I140" s="35"/>
      <c r="J140" s="35"/>
      <c r="K140" s="35"/>
      <c r="L140" s="35"/>
      <c r="M140" s="35"/>
      <c r="N140" s="35">
        <f t="shared" si="3"/>
        <v>639.13</v>
      </c>
      <c r="O140" s="3">
        <f t="shared" si="4"/>
        <v>1278.26</v>
      </c>
    </row>
    <row r="141" spans="1:15" x14ac:dyDescent="0.25">
      <c r="A141" s="11" t="s">
        <v>139</v>
      </c>
      <c r="B141" s="35">
        <v>35.81</v>
      </c>
      <c r="C141" s="35">
        <v>38.74</v>
      </c>
      <c r="D141" s="35">
        <v>38.04</v>
      </c>
      <c r="E141" s="35">
        <v>36.869999999999997</v>
      </c>
      <c r="F141" s="35">
        <v>40.42</v>
      </c>
      <c r="G141" s="35">
        <v>41.43</v>
      </c>
      <c r="H141" s="35">
        <v>50.5</v>
      </c>
      <c r="I141" s="35"/>
      <c r="J141" s="35"/>
      <c r="K141" s="35"/>
      <c r="L141" s="35"/>
      <c r="M141" s="35"/>
      <c r="N141" s="35">
        <f t="shared" si="3"/>
        <v>281.81</v>
      </c>
      <c r="O141" s="3">
        <f t="shared" si="4"/>
        <v>563.62</v>
      </c>
    </row>
    <row r="142" spans="1:15" x14ac:dyDescent="0.25">
      <c r="A142" s="11" t="s">
        <v>140</v>
      </c>
      <c r="B142" s="35">
        <v>34.18</v>
      </c>
      <c r="C142" s="35">
        <v>36.97</v>
      </c>
      <c r="D142" s="35">
        <v>36.31</v>
      </c>
      <c r="E142" s="35">
        <v>35.18</v>
      </c>
      <c r="F142" s="35">
        <v>38.57</v>
      </c>
      <c r="G142" s="35">
        <v>39.54</v>
      </c>
      <c r="H142" s="35">
        <v>48.19</v>
      </c>
      <c r="I142" s="35"/>
      <c r="J142" s="35"/>
      <c r="K142" s="35"/>
      <c r="L142" s="35"/>
      <c r="M142" s="35"/>
      <c r="N142" s="35">
        <f t="shared" ref="N142:N205" si="5">SUM(B142:M142)</f>
        <v>268.94</v>
      </c>
      <c r="O142" s="3">
        <f t="shared" ref="O142:O205" si="6">SUM(B142:N142)</f>
        <v>537.88</v>
      </c>
    </row>
    <row r="143" spans="1:15" x14ac:dyDescent="0.25">
      <c r="A143" s="11" t="s">
        <v>141</v>
      </c>
      <c r="B143" s="35">
        <v>1773.25</v>
      </c>
      <c r="C143" s="35">
        <v>1918.16</v>
      </c>
      <c r="D143" s="35">
        <v>1883.62</v>
      </c>
      <c r="E143" s="35">
        <v>1825.41</v>
      </c>
      <c r="F143" s="35">
        <v>2001.13</v>
      </c>
      <c r="G143" s="35">
        <v>2051.59</v>
      </c>
      <c r="H143" s="35">
        <v>2500.38</v>
      </c>
      <c r="I143" s="35"/>
      <c r="J143" s="35"/>
      <c r="K143" s="35"/>
      <c r="L143" s="35"/>
      <c r="M143" s="35"/>
      <c r="N143" s="35">
        <f t="shared" si="5"/>
        <v>13953.54</v>
      </c>
      <c r="O143" s="3">
        <f t="shared" si="6"/>
        <v>27907.08</v>
      </c>
    </row>
    <row r="144" spans="1:15" x14ac:dyDescent="0.25">
      <c r="A144" s="11" t="s">
        <v>142</v>
      </c>
      <c r="B144" s="35">
        <v>170.55</v>
      </c>
      <c r="C144" s="35">
        <v>184.49</v>
      </c>
      <c r="D144" s="35">
        <v>181.17</v>
      </c>
      <c r="E144" s="35">
        <v>175.57</v>
      </c>
      <c r="F144" s="35">
        <v>192.47</v>
      </c>
      <c r="G144" s="35">
        <v>197.32</v>
      </c>
      <c r="H144" s="35">
        <v>240.49</v>
      </c>
      <c r="I144" s="35"/>
      <c r="J144" s="35"/>
      <c r="K144" s="35"/>
      <c r="L144" s="35"/>
      <c r="M144" s="35"/>
      <c r="N144" s="35">
        <f t="shared" si="5"/>
        <v>1342.06</v>
      </c>
      <c r="O144" s="3">
        <f t="shared" si="6"/>
        <v>2684.12</v>
      </c>
    </row>
    <row r="145" spans="1:15" x14ac:dyDescent="0.25">
      <c r="A145" s="11" t="s">
        <v>143</v>
      </c>
      <c r="B145" s="35">
        <v>303.98</v>
      </c>
      <c r="C145" s="35">
        <v>328.82</v>
      </c>
      <c r="D145" s="35">
        <v>322.89999999999998</v>
      </c>
      <c r="E145" s="35">
        <v>312.92</v>
      </c>
      <c r="F145" s="35">
        <v>343.04</v>
      </c>
      <c r="G145" s="35">
        <v>351.69</v>
      </c>
      <c r="H145" s="35">
        <v>428.63</v>
      </c>
      <c r="I145" s="35"/>
      <c r="J145" s="35"/>
      <c r="K145" s="35"/>
      <c r="L145" s="35"/>
      <c r="M145" s="35"/>
      <c r="N145" s="35">
        <f t="shared" si="5"/>
        <v>2391.98</v>
      </c>
      <c r="O145" s="3">
        <f t="shared" si="6"/>
        <v>4783.96</v>
      </c>
    </row>
    <row r="146" spans="1:15" x14ac:dyDescent="0.25">
      <c r="A146" s="11" t="s">
        <v>144</v>
      </c>
      <c r="B146" s="35">
        <v>188.19</v>
      </c>
      <c r="C146" s="35">
        <v>203.57</v>
      </c>
      <c r="D146" s="35">
        <v>199.91</v>
      </c>
      <c r="E146" s="35">
        <v>193.73</v>
      </c>
      <c r="F146" s="35">
        <v>212.38</v>
      </c>
      <c r="G146" s="35">
        <v>217.73</v>
      </c>
      <c r="H146" s="35">
        <v>265.36</v>
      </c>
      <c r="I146" s="35"/>
      <c r="J146" s="35"/>
      <c r="K146" s="35"/>
      <c r="L146" s="35"/>
      <c r="M146" s="35"/>
      <c r="N146" s="35">
        <f t="shared" si="5"/>
        <v>1480.87</v>
      </c>
      <c r="O146" s="3">
        <f t="shared" si="6"/>
        <v>2961.74</v>
      </c>
    </row>
    <row r="147" spans="1:15" x14ac:dyDescent="0.25">
      <c r="A147" s="11" t="s">
        <v>145</v>
      </c>
      <c r="B147" s="35">
        <v>30.37</v>
      </c>
      <c r="C147" s="35">
        <v>32.85</v>
      </c>
      <c r="D147" s="35">
        <v>32.26</v>
      </c>
      <c r="E147" s="35">
        <v>31.26</v>
      </c>
      <c r="F147" s="35">
        <v>34.270000000000003</v>
      </c>
      <c r="G147" s="35">
        <v>35.14</v>
      </c>
      <c r="H147" s="35">
        <v>42.82</v>
      </c>
      <c r="I147" s="35"/>
      <c r="J147" s="35"/>
      <c r="K147" s="35"/>
      <c r="L147" s="35"/>
      <c r="M147" s="35"/>
      <c r="N147" s="35">
        <f t="shared" si="5"/>
        <v>238.96999999999997</v>
      </c>
      <c r="O147" s="3">
        <f t="shared" si="6"/>
        <v>477.93999999999994</v>
      </c>
    </row>
    <row r="148" spans="1:15" x14ac:dyDescent="0.25">
      <c r="A148" s="11" t="s">
        <v>146</v>
      </c>
      <c r="B148" s="35">
        <v>71.09</v>
      </c>
      <c r="C148" s="35">
        <v>76.900000000000006</v>
      </c>
      <c r="D148" s="35">
        <v>75.510000000000005</v>
      </c>
      <c r="E148" s="35">
        <v>73.180000000000007</v>
      </c>
      <c r="F148" s="35">
        <v>80.22</v>
      </c>
      <c r="G148" s="35">
        <v>82.25</v>
      </c>
      <c r="H148" s="35">
        <v>100.24</v>
      </c>
      <c r="I148" s="35"/>
      <c r="J148" s="35"/>
      <c r="K148" s="35"/>
      <c r="L148" s="35"/>
      <c r="M148" s="35"/>
      <c r="N148" s="35">
        <f t="shared" si="5"/>
        <v>559.39</v>
      </c>
      <c r="O148" s="3">
        <f t="shared" si="6"/>
        <v>1118.78</v>
      </c>
    </row>
    <row r="149" spans="1:15" x14ac:dyDescent="0.25">
      <c r="A149" s="11" t="s">
        <v>147</v>
      </c>
      <c r="B149" s="35">
        <v>48.15</v>
      </c>
      <c r="C149" s="35">
        <v>52.09</v>
      </c>
      <c r="D149" s="35">
        <v>51.15</v>
      </c>
      <c r="E149" s="35">
        <v>49.57</v>
      </c>
      <c r="F149" s="35">
        <v>54.34</v>
      </c>
      <c r="G149" s="35">
        <v>55.71</v>
      </c>
      <c r="H149" s="35">
        <v>67.900000000000006</v>
      </c>
      <c r="I149" s="35"/>
      <c r="J149" s="35"/>
      <c r="K149" s="35"/>
      <c r="L149" s="35"/>
      <c r="M149" s="35"/>
      <c r="N149" s="35">
        <f t="shared" si="5"/>
        <v>378.90999999999997</v>
      </c>
      <c r="O149" s="3">
        <f t="shared" si="6"/>
        <v>757.81999999999994</v>
      </c>
    </row>
    <row r="150" spans="1:15" x14ac:dyDescent="0.25">
      <c r="A150" s="11" t="s">
        <v>148</v>
      </c>
      <c r="B150" s="35">
        <v>189.94</v>
      </c>
      <c r="C150" s="35">
        <v>205.46</v>
      </c>
      <c r="D150" s="35">
        <v>201.77</v>
      </c>
      <c r="E150" s="35">
        <v>195.53</v>
      </c>
      <c r="F150" s="35">
        <v>214.35</v>
      </c>
      <c r="G150" s="35">
        <v>219.76</v>
      </c>
      <c r="H150" s="35">
        <v>267.83</v>
      </c>
      <c r="I150" s="35"/>
      <c r="J150" s="35"/>
      <c r="K150" s="35"/>
      <c r="L150" s="35"/>
      <c r="M150" s="35"/>
      <c r="N150" s="35">
        <f t="shared" si="5"/>
        <v>1494.6399999999999</v>
      </c>
      <c r="O150" s="3">
        <f t="shared" si="6"/>
        <v>2989.2799999999997</v>
      </c>
    </row>
    <row r="151" spans="1:15" x14ac:dyDescent="0.25">
      <c r="A151" s="11" t="s">
        <v>149</v>
      </c>
      <c r="B151" s="35">
        <v>168.97</v>
      </c>
      <c r="C151" s="35">
        <v>182.78</v>
      </c>
      <c r="D151" s="35">
        <v>179.49</v>
      </c>
      <c r="E151" s="35">
        <v>173.94</v>
      </c>
      <c r="F151" s="35">
        <v>190.68</v>
      </c>
      <c r="G151" s="35">
        <v>195.49</v>
      </c>
      <c r="H151" s="35">
        <v>238.26</v>
      </c>
      <c r="I151" s="35"/>
      <c r="J151" s="35"/>
      <c r="K151" s="35"/>
      <c r="L151" s="35"/>
      <c r="M151" s="35"/>
      <c r="N151" s="35">
        <f t="shared" si="5"/>
        <v>1329.6100000000001</v>
      </c>
      <c r="O151" s="3">
        <f t="shared" si="6"/>
        <v>2659.2200000000003</v>
      </c>
    </row>
    <row r="152" spans="1:15" x14ac:dyDescent="0.25">
      <c r="A152" s="11" t="s">
        <v>150</v>
      </c>
      <c r="B152" s="35">
        <v>710.32</v>
      </c>
      <c r="C152" s="35">
        <v>768.37</v>
      </c>
      <c r="D152" s="35">
        <v>754.54</v>
      </c>
      <c r="E152" s="35">
        <v>731.22</v>
      </c>
      <c r="F152" s="35">
        <v>801.6</v>
      </c>
      <c r="G152" s="35">
        <v>821.82</v>
      </c>
      <c r="H152" s="35">
        <v>1001.59</v>
      </c>
      <c r="I152" s="35"/>
      <c r="J152" s="35"/>
      <c r="K152" s="35"/>
      <c r="L152" s="35"/>
      <c r="M152" s="35"/>
      <c r="N152" s="35">
        <f t="shared" si="5"/>
        <v>5589.46</v>
      </c>
      <c r="O152" s="3">
        <f t="shared" si="6"/>
        <v>11178.92</v>
      </c>
    </row>
    <row r="153" spans="1:15" x14ac:dyDescent="0.25">
      <c r="A153" s="11" t="s">
        <v>151</v>
      </c>
      <c r="B153" s="35">
        <v>191.68</v>
      </c>
      <c r="C153" s="35">
        <v>207.35</v>
      </c>
      <c r="D153" s="35">
        <v>203.61</v>
      </c>
      <c r="E153" s="35">
        <v>197.32</v>
      </c>
      <c r="F153" s="35">
        <v>216.31</v>
      </c>
      <c r="G153" s="35">
        <v>221.77</v>
      </c>
      <c r="H153" s="35">
        <v>270.27999999999997</v>
      </c>
      <c r="I153" s="35"/>
      <c r="J153" s="35"/>
      <c r="K153" s="35"/>
      <c r="L153" s="35"/>
      <c r="M153" s="35"/>
      <c r="N153" s="35">
        <f t="shared" si="5"/>
        <v>1508.32</v>
      </c>
      <c r="O153" s="3">
        <f t="shared" si="6"/>
        <v>3016.64</v>
      </c>
    </row>
    <row r="154" spans="1:15" x14ac:dyDescent="0.25">
      <c r="A154" s="11" t="s">
        <v>152</v>
      </c>
      <c r="B154" s="35">
        <v>137.19999999999999</v>
      </c>
      <c r="C154" s="35">
        <v>148.41999999999999</v>
      </c>
      <c r="D154" s="35">
        <v>145.74</v>
      </c>
      <c r="E154" s="35">
        <v>141.24</v>
      </c>
      <c r="F154" s="35">
        <v>154.84</v>
      </c>
      <c r="G154" s="35">
        <v>158.74</v>
      </c>
      <c r="H154" s="35">
        <v>193.47</v>
      </c>
      <c r="I154" s="35"/>
      <c r="J154" s="35"/>
      <c r="K154" s="35"/>
      <c r="L154" s="35"/>
      <c r="M154" s="35"/>
      <c r="N154" s="35">
        <f t="shared" si="5"/>
        <v>1079.6500000000001</v>
      </c>
      <c r="O154" s="3">
        <f t="shared" si="6"/>
        <v>2159.3000000000002</v>
      </c>
    </row>
    <row r="155" spans="1:15" x14ac:dyDescent="0.25">
      <c r="A155" s="11" t="s">
        <v>153</v>
      </c>
      <c r="B155" s="35">
        <v>2633.71</v>
      </c>
      <c r="C155" s="35">
        <v>2848.93</v>
      </c>
      <c r="D155" s="35">
        <v>2797.64</v>
      </c>
      <c r="E155" s="35">
        <v>2711.18</v>
      </c>
      <c r="F155" s="35">
        <v>2972.15</v>
      </c>
      <c r="G155" s="35">
        <v>3047.1</v>
      </c>
      <c r="H155" s="35">
        <v>3713.66</v>
      </c>
      <c r="I155" s="35"/>
      <c r="J155" s="35"/>
      <c r="K155" s="35"/>
      <c r="L155" s="35"/>
      <c r="M155" s="35"/>
      <c r="N155" s="35">
        <f t="shared" si="5"/>
        <v>20724.37</v>
      </c>
      <c r="O155" s="3">
        <f t="shared" si="6"/>
        <v>41448.74</v>
      </c>
    </row>
    <row r="156" spans="1:15" x14ac:dyDescent="0.25">
      <c r="A156" s="11" t="s">
        <v>154</v>
      </c>
      <c r="B156" s="35">
        <v>90.06</v>
      </c>
      <c r="C156" s="35">
        <v>97.41</v>
      </c>
      <c r="D156" s="35">
        <v>95.66</v>
      </c>
      <c r="E156" s="35">
        <v>92.7</v>
      </c>
      <c r="F156" s="35">
        <v>101.63</v>
      </c>
      <c r="G156" s="35">
        <v>104.19</v>
      </c>
      <c r="H156" s="35">
        <v>126.98</v>
      </c>
      <c r="I156" s="35"/>
      <c r="J156" s="35"/>
      <c r="K156" s="35"/>
      <c r="L156" s="35"/>
      <c r="M156" s="35"/>
      <c r="N156" s="35">
        <f t="shared" si="5"/>
        <v>708.63</v>
      </c>
      <c r="O156" s="3">
        <f t="shared" si="6"/>
        <v>1417.26</v>
      </c>
    </row>
    <row r="157" spans="1:15" x14ac:dyDescent="0.25">
      <c r="A157" s="11" t="s">
        <v>155</v>
      </c>
      <c r="B157" s="35">
        <v>9.42</v>
      </c>
      <c r="C157" s="35">
        <v>10.19</v>
      </c>
      <c r="D157" s="35">
        <v>10.01</v>
      </c>
      <c r="E157" s="35">
        <v>9.6999999999999993</v>
      </c>
      <c r="F157" s="35">
        <v>10.63</v>
      </c>
      <c r="G157" s="35">
        <v>10.9</v>
      </c>
      <c r="H157" s="35">
        <v>13.29</v>
      </c>
      <c r="I157" s="35"/>
      <c r="J157" s="35"/>
      <c r="K157" s="35"/>
      <c r="L157" s="35"/>
      <c r="M157" s="35"/>
      <c r="N157" s="35">
        <f t="shared" si="5"/>
        <v>74.139999999999986</v>
      </c>
      <c r="O157" s="3">
        <f t="shared" si="6"/>
        <v>148.27999999999997</v>
      </c>
    </row>
    <row r="158" spans="1:15" x14ac:dyDescent="0.25">
      <c r="A158" s="11" t="s">
        <v>156</v>
      </c>
      <c r="B158" s="35">
        <v>14478.21</v>
      </c>
      <c r="C158" s="35">
        <v>15661.34</v>
      </c>
      <c r="D158" s="35">
        <v>15379.36</v>
      </c>
      <c r="E158" s="35">
        <v>14904.1</v>
      </c>
      <c r="F158" s="35">
        <v>16338.74</v>
      </c>
      <c r="G158" s="35">
        <v>16750.75</v>
      </c>
      <c r="H158" s="35">
        <v>20415.009999999998</v>
      </c>
      <c r="I158" s="35"/>
      <c r="J158" s="35"/>
      <c r="K158" s="35"/>
      <c r="L158" s="35"/>
      <c r="M158" s="35"/>
      <c r="N158" s="35">
        <f t="shared" si="5"/>
        <v>113927.51</v>
      </c>
      <c r="O158" s="3">
        <f t="shared" si="6"/>
        <v>227855.02</v>
      </c>
    </row>
    <row r="159" spans="1:15" x14ac:dyDescent="0.25">
      <c r="A159" s="11" t="s">
        <v>157</v>
      </c>
      <c r="B159" s="35">
        <v>824.85</v>
      </c>
      <c r="C159" s="35">
        <v>892.25</v>
      </c>
      <c r="D159" s="35">
        <v>876.19</v>
      </c>
      <c r="E159" s="35">
        <v>849.11</v>
      </c>
      <c r="F159" s="35">
        <v>930.84</v>
      </c>
      <c r="G159" s="35">
        <v>954.32</v>
      </c>
      <c r="H159" s="35">
        <v>1163.08</v>
      </c>
      <c r="I159" s="35"/>
      <c r="J159" s="35"/>
      <c r="K159" s="35"/>
      <c r="L159" s="35"/>
      <c r="M159" s="35"/>
      <c r="N159" s="35">
        <f t="shared" si="5"/>
        <v>6490.6399999999994</v>
      </c>
      <c r="O159" s="3">
        <f t="shared" si="6"/>
        <v>12981.279999999999</v>
      </c>
    </row>
    <row r="160" spans="1:15" x14ac:dyDescent="0.25">
      <c r="A160" s="11" t="s">
        <v>158</v>
      </c>
      <c r="B160" s="35">
        <v>35.479999999999997</v>
      </c>
      <c r="C160" s="35">
        <v>38.380000000000003</v>
      </c>
      <c r="D160" s="35">
        <v>37.69</v>
      </c>
      <c r="E160" s="35">
        <v>36.53</v>
      </c>
      <c r="F160" s="35">
        <v>40.04</v>
      </c>
      <c r="G160" s="35">
        <v>41.05</v>
      </c>
      <c r="H160" s="35">
        <v>50.03</v>
      </c>
      <c r="I160" s="35"/>
      <c r="J160" s="35"/>
      <c r="K160" s="35"/>
      <c r="L160" s="35"/>
      <c r="M160" s="35"/>
      <c r="N160" s="35">
        <f t="shared" si="5"/>
        <v>279.19999999999993</v>
      </c>
      <c r="O160" s="3">
        <f t="shared" si="6"/>
        <v>558.39999999999986</v>
      </c>
    </row>
    <row r="161" spans="1:15" x14ac:dyDescent="0.25">
      <c r="A161" s="11" t="s">
        <v>159</v>
      </c>
      <c r="B161" s="35">
        <v>264.11</v>
      </c>
      <c r="C161" s="35">
        <v>285.69</v>
      </c>
      <c r="D161" s="35">
        <v>280.55</v>
      </c>
      <c r="E161" s="35">
        <v>271.88</v>
      </c>
      <c r="F161" s="35">
        <v>298.05</v>
      </c>
      <c r="G161" s="35">
        <v>305.57</v>
      </c>
      <c r="H161" s="35">
        <v>372.41</v>
      </c>
      <c r="I161" s="35"/>
      <c r="J161" s="35"/>
      <c r="K161" s="35"/>
      <c r="L161" s="35"/>
      <c r="M161" s="35"/>
      <c r="N161" s="35">
        <f t="shared" si="5"/>
        <v>2078.2599999999998</v>
      </c>
      <c r="O161" s="3">
        <f t="shared" si="6"/>
        <v>4156.5199999999995</v>
      </c>
    </row>
    <row r="162" spans="1:15" x14ac:dyDescent="0.25">
      <c r="A162" s="11" t="s">
        <v>160</v>
      </c>
      <c r="B162" s="35">
        <v>358.28</v>
      </c>
      <c r="C162" s="35">
        <v>387.55</v>
      </c>
      <c r="D162" s="35">
        <v>380.58</v>
      </c>
      <c r="E162" s="35">
        <v>368.81</v>
      </c>
      <c r="F162" s="35">
        <v>404.32</v>
      </c>
      <c r="G162" s="35">
        <v>414.51</v>
      </c>
      <c r="H162" s="35">
        <v>505.19</v>
      </c>
      <c r="I162" s="35"/>
      <c r="J162" s="35"/>
      <c r="K162" s="35"/>
      <c r="L162" s="35"/>
      <c r="M162" s="35"/>
      <c r="N162" s="35">
        <f t="shared" si="5"/>
        <v>2819.24</v>
      </c>
      <c r="O162" s="3">
        <f t="shared" si="6"/>
        <v>5638.48</v>
      </c>
    </row>
    <row r="163" spans="1:15" x14ac:dyDescent="0.25">
      <c r="A163" s="11" t="s">
        <v>161</v>
      </c>
      <c r="B163" s="35">
        <v>232.83</v>
      </c>
      <c r="C163" s="35">
        <v>251.85</v>
      </c>
      <c r="D163" s="35">
        <v>247.32</v>
      </c>
      <c r="E163" s="35">
        <v>239.67</v>
      </c>
      <c r="F163" s="35">
        <v>262.75</v>
      </c>
      <c r="G163" s="35">
        <v>269.37</v>
      </c>
      <c r="H163" s="35">
        <v>328.3</v>
      </c>
      <c r="I163" s="35"/>
      <c r="J163" s="35"/>
      <c r="K163" s="35"/>
      <c r="L163" s="35"/>
      <c r="M163" s="35"/>
      <c r="N163" s="35">
        <f t="shared" si="5"/>
        <v>1832.09</v>
      </c>
      <c r="O163" s="3">
        <f t="shared" si="6"/>
        <v>3664.18</v>
      </c>
    </row>
    <row r="164" spans="1:15" x14ac:dyDescent="0.25">
      <c r="A164" s="11" t="s">
        <v>162</v>
      </c>
      <c r="B164" s="35">
        <v>4102.4399999999996</v>
      </c>
      <c r="C164" s="35">
        <v>4437.68</v>
      </c>
      <c r="D164" s="35">
        <v>4357.78</v>
      </c>
      <c r="E164" s="35">
        <v>4223.12</v>
      </c>
      <c r="F164" s="35">
        <v>4629.63</v>
      </c>
      <c r="G164" s="35">
        <v>4746.37</v>
      </c>
      <c r="H164" s="35">
        <v>5784.65</v>
      </c>
      <c r="I164" s="35"/>
      <c r="J164" s="35"/>
      <c r="K164" s="35"/>
      <c r="L164" s="35"/>
      <c r="M164" s="35"/>
      <c r="N164" s="35">
        <f t="shared" si="5"/>
        <v>32281.67</v>
      </c>
      <c r="O164" s="3">
        <f t="shared" si="6"/>
        <v>64563.34</v>
      </c>
    </row>
    <row r="165" spans="1:15" x14ac:dyDescent="0.25">
      <c r="A165" s="11" t="s">
        <v>163</v>
      </c>
      <c r="B165" s="35">
        <v>683.3</v>
      </c>
      <c r="C165" s="35">
        <v>739.14</v>
      </c>
      <c r="D165" s="35">
        <v>725.83</v>
      </c>
      <c r="E165" s="35">
        <v>703.4</v>
      </c>
      <c r="F165" s="35">
        <v>771.11</v>
      </c>
      <c r="G165" s="35">
        <v>790.56</v>
      </c>
      <c r="H165" s="35">
        <v>963.49</v>
      </c>
      <c r="I165" s="35"/>
      <c r="J165" s="35"/>
      <c r="K165" s="35"/>
      <c r="L165" s="35"/>
      <c r="M165" s="35"/>
      <c r="N165" s="35">
        <f t="shared" si="5"/>
        <v>5376.83</v>
      </c>
      <c r="O165" s="3">
        <f t="shared" si="6"/>
        <v>10753.66</v>
      </c>
    </row>
    <row r="166" spans="1:15" x14ac:dyDescent="0.25">
      <c r="A166" s="11" t="s">
        <v>164</v>
      </c>
      <c r="B166" s="35">
        <v>78.78</v>
      </c>
      <c r="C166" s="35">
        <v>85.22</v>
      </c>
      <c r="D166" s="35">
        <v>83.68</v>
      </c>
      <c r="E166" s="35">
        <v>81.099999999999994</v>
      </c>
      <c r="F166" s="35">
        <v>88.9</v>
      </c>
      <c r="G166" s="35">
        <v>91.14</v>
      </c>
      <c r="H166" s="35">
        <v>111.08</v>
      </c>
      <c r="I166" s="35"/>
      <c r="J166" s="35"/>
      <c r="K166" s="35"/>
      <c r="L166" s="35"/>
      <c r="M166" s="35"/>
      <c r="N166" s="35">
        <f t="shared" si="5"/>
        <v>619.9</v>
      </c>
      <c r="O166" s="3">
        <f t="shared" si="6"/>
        <v>1239.8</v>
      </c>
    </row>
    <row r="167" spans="1:15" x14ac:dyDescent="0.25">
      <c r="A167" s="11" t="s">
        <v>165</v>
      </c>
      <c r="B167" s="35">
        <v>1151.28</v>
      </c>
      <c r="C167" s="35">
        <v>1245.3699999999999</v>
      </c>
      <c r="D167" s="35">
        <v>1222.94</v>
      </c>
      <c r="E167" s="35">
        <v>1185.1500000000001</v>
      </c>
      <c r="F167" s="35">
        <v>1299.23</v>
      </c>
      <c r="G167" s="35">
        <v>1331.99</v>
      </c>
      <c r="H167" s="35">
        <v>1623.37</v>
      </c>
      <c r="I167" s="35"/>
      <c r="J167" s="35"/>
      <c r="K167" s="35"/>
      <c r="L167" s="35"/>
      <c r="M167" s="35"/>
      <c r="N167" s="35">
        <f t="shared" si="5"/>
        <v>9059.3299999999981</v>
      </c>
      <c r="O167" s="3">
        <f t="shared" si="6"/>
        <v>18118.659999999996</v>
      </c>
    </row>
    <row r="168" spans="1:15" x14ac:dyDescent="0.25">
      <c r="A168" s="11" t="s">
        <v>166</v>
      </c>
      <c r="B168" s="35">
        <v>8931.49</v>
      </c>
      <c r="C168" s="35">
        <v>9661.36</v>
      </c>
      <c r="D168" s="35">
        <v>9487.41</v>
      </c>
      <c r="E168" s="35">
        <v>9194.2199999999993</v>
      </c>
      <c r="F168" s="35">
        <v>10079.24</v>
      </c>
      <c r="G168" s="35">
        <v>10333.41</v>
      </c>
      <c r="H168" s="35">
        <v>12593.86</v>
      </c>
      <c r="I168" s="35"/>
      <c r="J168" s="35"/>
      <c r="K168" s="35"/>
      <c r="L168" s="35"/>
      <c r="M168" s="35"/>
      <c r="N168" s="35">
        <f t="shared" si="5"/>
        <v>70280.989999999991</v>
      </c>
      <c r="O168" s="3">
        <f t="shared" si="6"/>
        <v>140561.97999999998</v>
      </c>
    </row>
    <row r="169" spans="1:15" x14ac:dyDescent="0.25">
      <c r="A169" s="11" t="s">
        <v>167</v>
      </c>
      <c r="B169" s="35">
        <v>1739.42</v>
      </c>
      <c r="C169" s="35">
        <v>1881.56</v>
      </c>
      <c r="D169" s="35">
        <v>1847.68</v>
      </c>
      <c r="E169" s="35">
        <v>1790.59</v>
      </c>
      <c r="F169" s="35">
        <v>1962.94</v>
      </c>
      <c r="G169" s="35">
        <v>2012.44</v>
      </c>
      <c r="H169" s="35">
        <v>2452.67</v>
      </c>
      <c r="I169" s="35"/>
      <c r="J169" s="35"/>
      <c r="K169" s="35"/>
      <c r="L169" s="35"/>
      <c r="M169" s="35"/>
      <c r="N169" s="35">
        <f t="shared" si="5"/>
        <v>13687.300000000001</v>
      </c>
      <c r="O169" s="3">
        <f t="shared" si="6"/>
        <v>27374.600000000002</v>
      </c>
    </row>
    <row r="170" spans="1:15" x14ac:dyDescent="0.25">
      <c r="A170" s="11" t="s">
        <v>168</v>
      </c>
      <c r="B170" s="35">
        <v>7884.85</v>
      </c>
      <c r="C170" s="35">
        <v>8529.18</v>
      </c>
      <c r="D170" s="35">
        <v>8375.6200000000008</v>
      </c>
      <c r="E170" s="35">
        <v>8116.78</v>
      </c>
      <c r="F170" s="35">
        <v>8898.09</v>
      </c>
      <c r="G170" s="35">
        <v>9122.4699999999993</v>
      </c>
      <c r="H170" s="35">
        <v>11118.04</v>
      </c>
      <c r="I170" s="35"/>
      <c r="J170" s="35"/>
      <c r="K170" s="35"/>
      <c r="L170" s="35"/>
      <c r="M170" s="35"/>
      <c r="N170" s="35">
        <f t="shared" si="5"/>
        <v>62045.030000000006</v>
      </c>
      <c r="O170" s="3">
        <f t="shared" si="6"/>
        <v>124090.06000000001</v>
      </c>
    </row>
    <row r="171" spans="1:15" x14ac:dyDescent="0.25">
      <c r="A171" s="11" t="s">
        <v>169</v>
      </c>
      <c r="B171" s="35">
        <v>179.32</v>
      </c>
      <c r="C171" s="35">
        <v>193.97</v>
      </c>
      <c r="D171" s="35">
        <v>190.48</v>
      </c>
      <c r="E171" s="35">
        <v>184.59</v>
      </c>
      <c r="F171" s="35">
        <v>202.36</v>
      </c>
      <c r="G171" s="35">
        <v>207.47</v>
      </c>
      <c r="H171" s="35">
        <v>252.85</v>
      </c>
      <c r="I171" s="35"/>
      <c r="J171" s="35"/>
      <c r="K171" s="35"/>
      <c r="L171" s="35"/>
      <c r="M171" s="35"/>
      <c r="N171" s="35">
        <f t="shared" si="5"/>
        <v>1411.04</v>
      </c>
      <c r="O171" s="3">
        <f t="shared" si="6"/>
        <v>2822.08</v>
      </c>
    </row>
    <row r="172" spans="1:15" x14ac:dyDescent="0.25">
      <c r="A172" s="11" t="s">
        <v>170</v>
      </c>
      <c r="B172" s="35">
        <v>168.93</v>
      </c>
      <c r="C172" s="35">
        <v>182.73</v>
      </c>
      <c r="D172" s="35">
        <v>179.44</v>
      </c>
      <c r="E172" s="35">
        <v>173.89</v>
      </c>
      <c r="F172" s="35">
        <v>190.63</v>
      </c>
      <c r="G172" s="35">
        <v>195.44</v>
      </c>
      <c r="H172" s="35">
        <v>238.19</v>
      </c>
      <c r="I172" s="35"/>
      <c r="J172" s="35"/>
      <c r="K172" s="35"/>
      <c r="L172" s="35"/>
      <c r="M172" s="35"/>
      <c r="N172" s="35">
        <f t="shared" si="5"/>
        <v>1329.25</v>
      </c>
      <c r="O172" s="3">
        <f t="shared" si="6"/>
        <v>2658.5</v>
      </c>
    </row>
    <row r="173" spans="1:15" x14ac:dyDescent="0.25">
      <c r="A173" s="11" t="s">
        <v>171</v>
      </c>
      <c r="B173" s="35">
        <v>116.26</v>
      </c>
      <c r="C173" s="35">
        <v>125.76</v>
      </c>
      <c r="D173" s="35">
        <v>123.49</v>
      </c>
      <c r="E173" s="35">
        <v>119.68</v>
      </c>
      <c r="F173" s="35">
        <v>131.19999999999999</v>
      </c>
      <c r="G173" s="35">
        <v>134.51</v>
      </c>
      <c r="H173" s="35">
        <v>163.93</v>
      </c>
      <c r="I173" s="35"/>
      <c r="J173" s="35"/>
      <c r="K173" s="35"/>
      <c r="L173" s="35"/>
      <c r="M173" s="35"/>
      <c r="N173" s="35">
        <f t="shared" si="5"/>
        <v>914.82999999999993</v>
      </c>
      <c r="O173" s="3">
        <f t="shared" si="6"/>
        <v>1829.6599999999999</v>
      </c>
    </row>
    <row r="174" spans="1:15" x14ac:dyDescent="0.25">
      <c r="A174" s="11" t="s">
        <v>172</v>
      </c>
      <c r="B174" s="35">
        <v>448.98</v>
      </c>
      <c r="C174" s="35">
        <v>485.66</v>
      </c>
      <c r="D174" s="35">
        <v>476.92</v>
      </c>
      <c r="E174" s="35">
        <v>462.18</v>
      </c>
      <c r="F174" s="35">
        <v>506.67</v>
      </c>
      <c r="G174" s="35">
        <v>519.45000000000005</v>
      </c>
      <c r="H174" s="35">
        <v>633.08000000000004</v>
      </c>
      <c r="I174" s="35"/>
      <c r="J174" s="35"/>
      <c r="K174" s="35"/>
      <c r="L174" s="35"/>
      <c r="M174" s="35"/>
      <c r="N174" s="35">
        <f t="shared" si="5"/>
        <v>3532.9400000000005</v>
      </c>
      <c r="O174" s="3">
        <f t="shared" si="6"/>
        <v>7065.880000000001</v>
      </c>
    </row>
    <row r="175" spans="1:15" x14ac:dyDescent="0.25">
      <c r="A175" s="11" t="s">
        <v>173</v>
      </c>
      <c r="B175" s="35">
        <v>39.270000000000003</v>
      </c>
      <c r="C175" s="35">
        <v>42.48</v>
      </c>
      <c r="D175" s="35">
        <v>41.71</v>
      </c>
      <c r="E175" s="35">
        <v>40.43</v>
      </c>
      <c r="F175" s="35">
        <v>44.32</v>
      </c>
      <c r="G175" s="35">
        <v>45.43</v>
      </c>
      <c r="H175" s="35">
        <v>55.37</v>
      </c>
      <c r="I175" s="35"/>
      <c r="J175" s="35"/>
      <c r="K175" s="35"/>
      <c r="L175" s="35"/>
      <c r="M175" s="35"/>
      <c r="N175" s="35">
        <f t="shared" si="5"/>
        <v>309.01</v>
      </c>
      <c r="O175" s="3">
        <f t="shared" si="6"/>
        <v>618.02</v>
      </c>
    </row>
    <row r="176" spans="1:15" x14ac:dyDescent="0.25">
      <c r="A176" s="11" t="s">
        <v>174</v>
      </c>
      <c r="B176" s="35">
        <v>33.119999999999997</v>
      </c>
      <c r="C176" s="35">
        <v>35.82</v>
      </c>
      <c r="D176" s="35">
        <v>35.18</v>
      </c>
      <c r="E176" s="35">
        <v>34.090000000000003</v>
      </c>
      <c r="F176" s="35">
        <v>37.369999999999997</v>
      </c>
      <c r="G176" s="35">
        <v>38.31</v>
      </c>
      <c r="H176" s="35">
        <v>46.7</v>
      </c>
      <c r="I176" s="35"/>
      <c r="J176" s="35"/>
      <c r="K176" s="35"/>
      <c r="L176" s="35"/>
      <c r="M176" s="35"/>
      <c r="N176" s="35">
        <f t="shared" si="5"/>
        <v>260.59000000000003</v>
      </c>
      <c r="O176" s="3">
        <f t="shared" si="6"/>
        <v>521.18000000000006</v>
      </c>
    </row>
    <row r="177" spans="1:15" x14ac:dyDescent="0.25">
      <c r="A177" s="11" t="s">
        <v>175</v>
      </c>
      <c r="B177" s="35">
        <v>827.02</v>
      </c>
      <c r="C177" s="35">
        <v>894.6</v>
      </c>
      <c r="D177" s="35">
        <v>878.49</v>
      </c>
      <c r="E177" s="35">
        <v>851.34</v>
      </c>
      <c r="F177" s="35">
        <v>933.29</v>
      </c>
      <c r="G177" s="35">
        <v>956.83</v>
      </c>
      <c r="H177" s="35">
        <v>1166.1300000000001</v>
      </c>
      <c r="I177" s="35"/>
      <c r="J177" s="35"/>
      <c r="K177" s="35"/>
      <c r="L177" s="35"/>
      <c r="M177" s="35"/>
      <c r="N177" s="35">
        <f t="shared" si="5"/>
        <v>6507.7</v>
      </c>
      <c r="O177" s="3">
        <f t="shared" si="6"/>
        <v>13015.4</v>
      </c>
    </row>
    <row r="178" spans="1:15" x14ac:dyDescent="0.25">
      <c r="A178" s="11" t="s">
        <v>176</v>
      </c>
      <c r="B178" s="35">
        <v>274.74</v>
      </c>
      <c r="C178" s="35">
        <v>297.19</v>
      </c>
      <c r="D178" s="35">
        <v>291.83999999999997</v>
      </c>
      <c r="E178" s="35">
        <v>282.82</v>
      </c>
      <c r="F178" s="35">
        <v>310.04000000000002</v>
      </c>
      <c r="G178" s="35">
        <v>317.86</v>
      </c>
      <c r="H178" s="35">
        <v>387.39</v>
      </c>
      <c r="I178" s="35"/>
      <c r="J178" s="35"/>
      <c r="K178" s="35"/>
      <c r="L178" s="35"/>
      <c r="M178" s="35"/>
      <c r="N178" s="35">
        <f t="shared" si="5"/>
        <v>2161.8799999999997</v>
      </c>
      <c r="O178" s="3">
        <f t="shared" si="6"/>
        <v>4323.7599999999993</v>
      </c>
    </row>
    <row r="179" spans="1:15" x14ac:dyDescent="0.25">
      <c r="A179" s="11" t="s">
        <v>177</v>
      </c>
      <c r="B179" s="35">
        <v>45.93</v>
      </c>
      <c r="C179" s="35">
        <v>49.68</v>
      </c>
      <c r="D179" s="35">
        <v>48.79</v>
      </c>
      <c r="E179" s="35">
        <v>47.28</v>
      </c>
      <c r="F179" s="35">
        <v>51.83</v>
      </c>
      <c r="G179" s="35">
        <v>53.14</v>
      </c>
      <c r="H179" s="35">
        <v>64.760000000000005</v>
      </c>
      <c r="I179" s="35"/>
      <c r="J179" s="35"/>
      <c r="K179" s="35"/>
      <c r="L179" s="35"/>
      <c r="M179" s="35"/>
      <c r="N179" s="35">
        <f t="shared" si="5"/>
        <v>361.40999999999997</v>
      </c>
      <c r="O179" s="3">
        <f t="shared" si="6"/>
        <v>722.81999999999994</v>
      </c>
    </row>
    <row r="180" spans="1:15" x14ac:dyDescent="0.25">
      <c r="A180" s="11" t="s">
        <v>178</v>
      </c>
      <c r="B180" s="35">
        <v>831.92</v>
      </c>
      <c r="C180" s="35">
        <v>899.9</v>
      </c>
      <c r="D180" s="35">
        <v>883.7</v>
      </c>
      <c r="E180" s="35">
        <v>856.39</v>
      </c>
      <c r="F180" s="35">
        <v>938.83</v>
      </c>
      <c r="G180" s="35">
        <v>962.5</v>
      </c>
      <c r="H180" s="35">
        <v>1173.05</v>
      </c>
      <c r="I180" s="35"/>
      <c r="J180" s="35"/>
      <c r="K180" s="35"/>
      <c r="L180" s="35"/>
      <c r="M180" s="35"/>
      <c r="N180" s="35">
        <f t="shared" si="5"/>
        <v>6546.29</v>
      </c>
      <c r="O180" s="3">
        <f t="shared" si="6"/>
        <v>13092.58</v>
      </c>
    </row>
    <row r="181" spans="1:15" x14ac:dyDescent="0.25">
      <c r="A181" s="11" t="s">
        <v>179</v>
      </c>
      <c r="B181" s="35">
        <v>107.84</v>
      </c>
      <c r="C181" s="35">
        <v>116.65</v>
      </c>
      <c r="D181" s="35">
        <v>114.55</v>
      </c>
      <c r="E181" s="35">
        <v>111.01</v>
      </c>
      <c r="F181" s="35">
        <v>121.7</v>
      </c>
      <c r="G181" s="35">
        <v>124.77</v>
      </c>
      <c r="H181" s="35">
        <v>152.06</v>
      </c>
      <c r="I181" s="35"/>
      <c r="J181" s="35"/>
      <c r="K181" s="35"/>
      <c r="L181" s="35"/>
      <c r="M181" s="35"/>
      <c r="N181" s="35">
        <f t="shared" si="5"/>
        <v>848.57999999999993</v>
      </c>
      <c r="O181" s="3">
        <f t="shared" si="6"/>
        <v>1697.1599999999999</v>
      </c>
    </row>
    <row r="182" spans="1:15" x14ac:dyDescent="0.25">
      <c r="A182" s="11" t="s">
        <v>180</v>
      </c>
      <c r="B182" s="35">
        <v>69.209999999999994</v>
      </c>
      <c r="C182" s="35">
        <v>74.86</v>
      </c>
      <c r="D182" s="35">
        <v>73.52</v>
      </c>
      <c r="E182" s="35">
        <v>71.239999999999995</v>
      </c>
      <c r="F182" s="35">
        <v>78.099999999999994</v>
      </c>
      <c r="G182" s="35">
        <v>80.069999999999993</v>
      </c>
      <c r="H182" s="35">
        <v>97.59</v>
      </c>
      <c r="I182" s="35"/>
      <c r="J182" s="35"/>
      <c r="K182" s="35"/>
      <c r="L182" s="35"/>
      <c r="M182" s="35"/>
      <c r="N182" s="35">
        <f t="shared" si="5"/>
        <v>544.58999999999992</v>
      </c>
      <c r="O182" s="3">
        <f t="shared" si="6"/>
        <v>1089.1799999999998</v>
      </c>
    </row>
    <row r="183" spans="1:15" x14ac:dyDescent="0.25">
      <c r="A183" s="11" t="s">
        <v>181</v>
      </c>
      <c r="B183" s="35">
        <v>443.34</v>
      </c>
      <c r="C183" s="35">
        <v>479.56</v>
      </c>
      <c r="D183" s="35">
        <v>470.93</v>
      </c>
      <c r="E183" s="35">
        <v>456.38</v>
      </c>
      <c r="F183" s="35">
        <v>500.31</v>
      </c>
      <c r="G183" s="35">
        <v>512.91999999999996</v>
      </c>
      <c r="H183" s="35">
        <v>625.13</v>
      </c>
      <c r="I183" s="35"/>
      <c r="J183" s="35"/>
      <c r="K183" s="35"/>
      <c r="L183" s="35"/>
      <c r="M183" s="35"/>
      <c r="N183" s="35">
        <f t="shared" si="5"/>
        <v>3488.57</v>
      </c>
      <c r="O183" s="3">
        <f t="shared" si="6"/>
        <v>6977.14</v>
      </c>
    </row>
    <row r="184" spans="1:15" x14ac:dyDescent="0.25">
      <c r="A184" s="11" t="s">
        <v>182</v>
      </c>
      <c r="B184" s="35">
        <v>2512.5300000000002</v>
      </c>
      <c r="C184" s="35">
        <v>2717.85</v>
      </c>
      <c r="D184" s="35">
        <v>2668.92</v>
      </c>
      <c r="E184" s="35">
        <v>2586.44</v>
      </c>
      <c r="F184" s="35">
        <v>2835.41</v>
      </c>
      <c r="G184" s="35">
        <v>2906.91</v>
      </c>
      <c r="H184" s="35">
        <v>3542.8</v>
      </c>
      <c r="I184" s="35"/>
      <c r="J184" s="35"/>
      <c r="K184" s="35"/>
      <c r="L184" s="35"/>
      <c r="M184" s="35"/>
      <c r="N184" s="35">
        <f t="shared" si="5"/>
        <v>19770.86</v>
      </c>
      <c r="O184" s="3">
        <f t="shared" si="6"/>
        <v>39541.72</v>
      </c>
    </row>
    <row r="185" spans="1:15" x14ac:dyDescent="0.25">
      <c r="A185" s="11" t="s">
        <v>183</v>
      </c>
      <c r="B185" s="35">
        <v>999.88</v>
      </c>
      <c r="C185" s="35">
        <v>1081.5899999999999</v>
      </c>
      <c r="D185" s="35">
        <v>1062.1099999999999</v>
      </c>
      <c r="E185" s="35">
        <v>1029.29</v>
      </c>
      <c r="F185" s="35">
        <v>1128.3699999999999</v>
      </c>
      <c r="G185" s="35">
        <v>1156.82</v>
      </c>
      <c r="H185" s="35">
        <v>1409.88</v>
      </c>
      <c r="I185" s="35"/>
      <c r="J185" s="35"/>
      <c r="K185" s="35"/>
      <c r="L185" s="35"/>
      <c r="M185" s="35"/>
      <c r="N185" s="35">
        <f t="shared" si="5"/>
        <v>7867.94</v>
      </c>
      <c r="O185" s="3">
        <f t="shared" si="6"/>
        <v>15735.88</v>
      </c>
    </row>
    <row r="186" spans="1:15" x14ac:dyDescent="0.25">
      <c r="A186" s="11" t="s">
        <v>184</v>
      </c>
      <c r="B186" s="35">
        <v>30.91</v>
      </c>
      <c r="C186" s="35">
        <v>33.43</v>
      </c>
      <c r="D186" s="35">
        <v>32.83</v>
      </c>
      <c r="E186" s="35">
        <v>31.82</v>
      </c>
      <c r="F186" s="35">
        <v>34.880000000000003</v>
      </c>
      <c r="G186" s="35">
        <v>35.76</v>
      </c>
      <c r="H186" s="35">
        <v>43.58</v>
      </c>
      <c r="I186" s="35"/>
      <c r="J186" s="35"/>
      <c r="K186" s="35"/>
      <c r="L186" s="35"/>
      <c r="M186" s="35"/>
      <c r="N186" s="35">
        <f t="shared" si="5"/>
        <v>243.20999999999998</v>
      </c>
      <c r="O186" s="3">
        <f t="shared" si="6"/>
        <v>486.41999999999996</v>
      </c>
    </row>
    <row r="187" spans="1:15" x14ac:dyDescent="0.25">
      <c r="A187" s="11" t="s">
        <v>185</v>
      </c>
      <c r="B187" s="35">
        <v>158.38</v>
      </c>
      <c r="C187" s="35">
        <v>171.33</v>
      </c>
      <c r="D187" s="35">
        <v>168.24</v>
      </c>
      <c r="E187" s="35">
        <v>163.04</v>
      </c>
      <c r="F187" s="35">
        <v>178.74</v>
      </c>
      <c r="G187" s="35">
        <v>183.25</v>
      </c>
      <c r="H187" s="35">
        <v>223.33</v>
      </c>
      <c r="I187" s="35"/>
      <c r="J187" s="35"/>
      <c r="K187" s="35"/>
      <c r="L187" s="35"/>
      <c r="M187" s="35"/>
      <c r="N187" s="35">
        <f t="shared" si="5"/>
        <v>1246.31</v>
      </c>
      <c r="O187" s="3">
        <f t="shared" si="6"/>
        <v>2492.62</v>
      </c>
    </row>
    <row r="188" spans="1:15" x14ac:dyDescent="0.25">
      <c r="A188" s="11" t="s">
        <v>186</v>
      </c>
      <c r="B188" s="35">
        <v>29.65</v>
      </c>
      <c r="C188" s="35">
        <v>32.08</v>
      </c>
      <c r="D188" s="35">
        <v>31.5</v>
      </c>
      <c r="E188" s="35">
        <v>30.53</v>
      </c>
      <c r="F188" s="35">
        <v>33.47</v>
      </c>
      <c r="G188" s="35">
        <v>34.31</v>
      </c>
      <c r="H188" s="35">
        <v>41.81</v>
      </c>
      <c r="I188" s="35"/>
      <c r="J188" s="35"/>
      <c r="K188" s="35"/>
      <c r="L188" s="35"/>
      <c r="M188" s="35"/>
      <c r="N188" s="35">
        <f t="shared" si="5"/>
        <v>233.35</v>
      </c>
      <c r="O188" s="3">
        <f t="shared" si="6"/>
        <v>466.7</v>
      </c>
    </row>
    <row r="189" spans="1:15" x14ac:dyDescent="0.25">
      <c r="A189" s="13" t="s">
        <v>187</v>
      </c>
      <c r="B189" s="35">
        <v>204.28</v>
      </c>
      <c r="C189" s="35">
        <v>220.98</v>
      </c>
      <c r="D189" s="35">
        <v>217</v>
      </c>
      <c r="E189" s="35">
        <v>210.29</v>
      </c>
      <c r="F189" s="35">
        <v>230.53</v>
      </c>
      <c r="G189" s="35">
        <v>236.35</v>
      </c>
      <c r="H189" s="35">
        <v>288.05</v>
      </c>
      <c r="I189" s="35"/>
      <c r="J189" s="35"/>
      <c r="K189" s="35"/>
      <c r="L189" s="35"/>
      <c r="M189" s="35"/>
      <c r="N189" s="35">
        <f t="shared" si="5"/>
        <v>1607.4799999999998</v>
      </c>
      <c r="O189" s="3">
        <f t="shared" si="6"/>
        <v>3214.9599999999996</v>
      </c>
    </row>
    <row r="190" spans="1:15" x14ac:dyDescent="0.25">
      <c r="A190" s="11" t="s">
        <v>188</v>
      </c>
      <c r="B190" s="35">
        <v>68.05</v>
      </c>
      <c r="C190" s="35">
        <v>73.61</v>
      </c>
      <c r="D190" s="35">
        <v>72.290000000000006</v>
      </c>
      <c r="E190" s="35">
        <v>70.06</v>
      </c>
      <c r="F190" s="35">
        <v>76.8</v>
      </c>
      <c r="G190" s="35">
        <v>78.739999999999995</v>
      </c>
      <c r="H190" s="35">
        <v>95.96</v>
      </c>
      <c r="I190" s="35"/>
      <c r="J190" s="35"/>
      <c r="K190" s="35"/>
      <c r="L190" s="35"/>
      <c r="M190" s="35"/>
      <c r="N190" s="35">
        <f t="shared" si="5"/>
        <v>535.51</v>
      </c>
      <c r="O190" s="3">
        <f t="shared" si="6"/>
        <v>1071.02</v>
      </c>
    </row>
    <row r="191" spans="1:15" x14ac:dyDescent="0.25">
      <c r="A191" s="11" t="s">
        <v>189</v>
      </c>
      <c r="B191" s="35">
        <v>172.05</v>
      </c>
      <c r="C191" s="35">
        <v>186.11</v>
      </c>
      <c r="D191" s="35">
        <v>182.76</v>
      </c>
      <c r="E191" s="35">
        <v>177.11</v>
      </c>
      <c r="F191" s="35">
        <v>194.16</v>
      </c>
      <c r="G191" s="35">
        <v>199.05</v>
      </c>
      <c r="H191" s="35">
        <v>242.6</v>
      </c>
      <c r="I191" s="35"/>
      <c r="J191" s="35"/>
      <c r="K191" s="35"/>
      <c r="L191" s="35"/>
      <c r="M191" s="35"/>
      <c r="N191" s="35">
        <f t="shared" si="5"/>
        <v>1353.84</v>
      </c>
      <c r="O191" s="3">
        <f t="shared" si="6"/>
        <v>2707.68</v>
      </c>
    </row>
    <row r="192" spans="1:15" x14ac:dyDescent="0.25">
      <c r="A192" s="11" t="s">
        <v>190</v>
      </c>
      <c r="B192" s="35">
        <v>459.17</v>
      </c>
      <c r="C192" s="35">
        <v>496.69</v>
      </c>
      <c r="D192" s="35">
        <v>487.74</v>
      </c>
      <c r="E192" s="35">
        <v>472.67</v>
      </c>
      <c r="F192" s="35">
        <v>518.16999999999996</v>
      </c>
      <c r="G192" s="35">
        <v>531.24</v>
      </c>
      <c r="H192" s="35">
        <v>647.45000000000005</v>
      </c>
      <c r="I192" s="35"/>
      <c r="J192" s="35"/>
      <c r="K192" s="35"/>
      <c r="L192" s="35"/>
      <c r="M192" s="35"/>
      <c r="N192" s="35">
        <f t="shared" si="5"/>
        <v>3613.13</v>
      </c>
      <c r="O192" s="3">
        <f t="shared" si="6"/>
        <v>7226.26</v>
      </c>
    </row>
    <row r="193" spans="1:15" x14ac:dyDescent="0.25">
      <c r="A193" s="11" t="s">
        <v>191</v>
      </c>
      <c r="B193" s="35">
        <v>22.56</v>
      </c>
      <c r="C193" s="35">
        <v>24.41</v>
      </c>
      <c r="D193" s="35">
        <v>23.97</v>
      </c>
      <c r="E193" s="35">
        <v>23.23</v>
      </c>
      <c r="F193" s="35">
        <v>25.46</v>
      </c>
      <c r="G193" s="35">
        <v>26.1</v>
      </c>
      <c r="H193" s="35">
        <v>31.81</v>
      </c>
      <c r="I193" s="35"/>
      <c r="J193" s="35"/>
      <c r="K193" s="35"/>
      <c r="L193" s="35"/>
      <c r="M193" s="35"/>
      <c r="N193" s="35">
        <f t="shared" si="5"/>
        <v>177.54</v>
      </c>
      <c r="O193" s="3">
        <f t="shared" si="6"/>
        <v>355.08</v>
      </c>
    </row>
    <row r="194" spans="1:15" x14ac:dyDescent="0.25">
      <c r="A194" s="11" t="s">
        <v>192</v>
      </c>
      <c r="B194" s="35">
        <v>2916.22</v>
      </c>
      <c r="C194" s="35">
        <v>3154.53</v>
      </c>
      <c r="D194" s="35">
        <v>3097.73</v>
      </c>
      <c r="E194" s="35">
        <v>3002</v>
      </c>
      <c r="F194" s="35">
        <v>3290.97</v>
      </c>
      <c r="G194" s="35">
        <v>3373.96</v>
      </c>
      <c r="H194" s="35">
        <v>4112.0200000000004</v>
      </c>
      <c r="I194" s="35"/>
      <c r="J194" s="35"/>
      <c r="K194" s="35"/>
      <c r="L194" s="35"/>
      <c r="M194" s="35"/>
      <c r="N194" s="35">
        <f t="shared" si="5"/>
        <v>22947.43</v>
      </c>
      <c r="O194" s="3">
        <f t="shared" si="6"/>
        <v>45894.86</v>
      </c>
    </row>
    <row r="195" spans="1:15" x14ac:dyDescent="0.25">
      <c r="A195" s="11" t="s">
        <v>193</v>
      </c>
      <c r="B195" s="35">
        <v>67.87</v>
      </c>
      <c r="C195" s="35">
        <v>73.42</v>
      </c>
      <c r="D195" s="35">
        <v>72.099999999999994</v>
      </c>
      <c r="E195" s="35">
        <v>69.87</v>
      </c>
      <c r="F195" s="35">
        <v>76.599999999999994</v>
      </c>
      <c r="G195" s="35">
        <v>78.53</v>
      </c>
      <c r="H195" s="35">
        <v>95.7</v>
      </c>
      <c r="I195" s="35"/>
      <c r="J195" s="35"/>
      <c r="K195" s="35"/>
      <c r="L195" s="35"/>
      <c r="M195" s="35"/>
      <c r="N195" s="35">
        <f t="shared" si="5"/>
        <v>534.09</v>
      </c>
      <c r="O195" s="3">
        <f t="shared" si="6"/>
        <v>1068.18</v>
      </c>
    </row>
    <row r="196" spans="1:15" x14ac:dyDescent="0.25">
      <c r="A196" s="11" t="s">
        <v>194</v>
      </c>
      <c r="B196" s="35">
        <v>82.01</v>
      </c>
      <c r="C196" s="35">
        <v>88.71</v>
      </c>
      <c r="D196" s="35">
        <v>87.11</v>
      </c>
      <c r="E196" s="35">
        <v>84.42</v>
      </c>
      <c r="F196" s="35">
        <v>92.54</v>
      </c>
      <c r="G196" s="35">
        <v>94.88</v>
      </c>
      <c r="H196" s="35">
        <v>115.63</v>
      </c>
      <c r="I196" s="35"/>
      <c r="J196" s="35"/>
      <c r="K196" s="35"/>
      <c r="L196" s="35"/>
      <c r="M196" s="35"/>
      <c r="N196" s="35">
        <f t="shared" si="5"/>
        <v>645.30000000000007</v>
      </c>
      <c r="O196" s="3">
        <f t="shared" si="6"/>
        <v>1290.6000000000001</v>
      </c>
    </row>
    <row r="197" spans="1:15" x14ac:dyDescent="0.25">
      <c r="A197" s="11" t="s">
        <v>195</v>
      </c>
      <c r="B197" s="35">
        <v>114.38</v>
      </c>
      <c r="C197" s="35">
        <v>123.73</v>
      </c>
      <c r="D197" s="35">
        <v>121.5</v>
      </c>
      <c r="E197" s="35">
        <v>117.75</v>
      </c>
      <c r="F197" s="35">
        <v>129.08000000000001</v>
      </c>
      <c r="G197" s="35">
        <v>132.34</v>
      </c>
      <c r="H197" s="35">
        <v>161.28</v>
      </c>
      <c r="I197" s="35"/>
      <c r="J197" s="35"/>
      <c r="K197" s="35"/>
      <c r="L197" s="35"/>
      <c r="M197" s="35"/>
      <c r="N197" s="35">
        <f t="shared" si="5"/>
        <v>900.06000000000006</v>
      </c>
      <c r="O197" s="3">
        <f t="shared" si="6"/>
        <v>1800.1200000000001</v>
      </c>
    </row>
    <row r="198" spans="1:15" x14ac:dyDescent="0.25">
      <c r="A198" s="11" t="s">
        <v>196</v>
      </c>
      <c r="B198" s="35">
        <v>93.51</v>
      </c>
      <c r="C198" s="35">
        <v>101.15</v>
      </c>
      <c r="D198" s="35">
        <v>99.33</v>
      </c>
      <c r="E198" s="35">
        <v>96.26</v>
      </c>
      <c r="F198" s="35">
        <v>105.53</v>
      </c>
      <c r="G198" s="35">
        <v>108.19</v>
      </c>
      <c r="H198" s="35">
        <v>131.86000000000001</v>
      </c>
      <c r="I198" s="35"/>
      <c r="J198" s="35"/>
      <c r="K198" s="35"/>
      <c r="L198" s="35"/>
      <c r="M198" s="35"/>
      <c r="N198" s="35">
        <f t="shared" si="5"/>
        <v>735.83</v>
      </c>
      <c r="O198" s="3">
        <f t="shared" si="6"/>
        <v>1471.66</v>
      </c>
    </row>
    <row r="199" spans="1:15" x14ac:dyDescent="0.25">
      <c r="A199" s="11" t="s">
        <v>197</v>
      </c>
      <c r="B199" s="35">
        <v>157.22</v>
      </c>
      <c r="C199" s="35">
        <v>170.07</v>
      </c>
      <c r="D199" s="35">
        <v>167</v>
      </c>
      <c r="E199" s="35">
        <v>161.84</v>
      </c>
      <c r="F199" s="35">
        <v>177.42</v>
      </c>
      <c r="G199" s="35">
        <v>181.9</v>
      </c>
      <c r="H199" s="35">
        <v>221.69</v>
      </c>
      <c r="I199" s="35"/>
      <c r="J199" s="35"/>
      <c r="K199" s="35"/>
      <c r="L199" s="35"/>
      <c r="M199" s="35"/>
      <c r="N199" s="35">
        <f t="shared" si="5"/>
        <v>1237.1399999999999</v>
      </c>
      <c r="O199" s="3">
        <f t="shared" si="6"/>
        <v>2474.2799999999997</v>
      </c>
    </row>
    <row r="200" spans="1:15" x14ac:dyDescent="0.25">
      <c r="A200" s="11" t="s">
        <v>198</v>
      </c>
      <c r="B200" s="35">
        <v>38.32</v>
      </c>
      <c r="C200" s="35">
        <v>41.45</v>
      </c>
      <c r="D200" s="35">
        <v>40.71</v>
      </c>
      <c r="E200" s="35">
        <v>39.450000000000003</v>
      </c>
      <c r="F200" s="35">
        <v>43.24</v>
      </c>
      <c r="G200" s="35">
        <v>44.33</v>
      </c>
      <c r="H200" s="35">
        <v>54.03</v>
      </c>
      <c r="I200" s="35"/>
      <c r="J200" s="35"/>
      <c r="K200" s="35"/>
      <c r="L200" s="35"/>
      <c r="M200" s="35"/>
      <c r="N200" s="35">
        <f t="shared" si="5"/>
        <v>301.52999999999997</v>
      </c>
      <c r="O200" s="3">
        <f t="shared" si="6"/>
        <v>603.05999999999995</v>
      </c>
    </row>
    <row r="201" spans="1:15" x14ac:dyDescent="0.25">
      <c r="A201" s="11" t="s">
        <v>199</v>
      </c>
      <c r="B201" s="35">
        <v>22.49</v>
      </c>
      <c r="C201" s="35">
        <v>24.33</v>
      </c>
      <c r="D201" s="35">
        <v>23.89</v>
      </c>
      <c r="E201" s="35">
        <v>23.15</v>
      </c>
      <c r="F201" s="35">
        <v>25.38</v>
      </c>
      <c r="G201" s="35">
        <v>26.02</v>
      </c>
      <c r="H201" s="35">
        <v>31.71</v>
      </c>
      <c r="I201" s="35"/>
      <c r="J201" s="35"/>
      <c r="K201" s="35"/>
      <c r="L201" s="35"/>
      <c r="M201" s="35"/>
      <c r="N201" s="35">
        <f t="shared" si="5"/>
        <v>176.97</v>
      </c>
      <c r="O201" s="3">
        <f t="shared" si="6"/>
        <v>353.94</v>
      </c>
    </row>
    <row r="202" spans="1:15" x14ac:dyDescent="0.25">
      <c r="A202" s="11" t="s">
        <v>200</v>
      </c>
      <c r="B202" s="35">
        <v>429.62</v>
      </c>
      <c r="C202" s="35">
        <v>464.73</v>
      </c>
      <c r="D202" s="35">
        <v>456.36</v>
      </c>
      <c r="E202" s="35">
        <v>442.26</v>
      </c>
      <c r="F202" s="35">
        <v>484.83</v>
      </c>
      <c r="G202" s="35">
        <v>497.05</v>
      </c>
      <c r="H202" s="35">
        <v>605.79</v>
      </c>
      <c r="I202" s="35"/>
      <c r="J202" s="35"/>
      <c r="K202" s="35"/>
      <c r="L202" s="35"/>
      <c r="M202" s="35"/>
      <c r="N202" s="35">
        <f t="shared" si="5"/>
        <v>3380.6400000000003</v>
      </c>
      <c r="O202" s="3">
        <f t="shared" si="6"/>
        <v>6761.2800000000007</v>
      </c>
    </row>
    <row r="203" spans="1:15" x14ac:dyDescent="0.25">
      <c r="A203" s="11" t="s">
        <v>201</v>
      </c>
      <c r="B203" s="35">
        <v>119.92</v>
      </c>
      <c r="C203" s="35">
        <v>129.72</v>
      </c>
      <c r="D203" s="35">
        <v>127.39</v>
      </c>
      <c r="E203" s="35">
        <v>123.45</v>
      </c>
      <c r="F203" s="35">
        <v>135.33000000000001</v>
      </c>
      <c r="G203" s="35">
        <v>138.75</v>
      </c>
      <c r="H203" s="35">
        <v>169.1</v>
      </c>
      <c r="I203" s="35"/>
      <c r="J203" s="35"/>
      <c r="K203" s="35"/>
      <c r="L203" s="35"/>
      <c r="M203" s="35"/>
      <c r="N203" s="35">
        <f t="shared" si="5"/>
        <v>943.66</v>
      </c>
      <c r="O203" s="3">
        <f t="shared" si="6"/>
        <v>1887.32</v>
      </c>
    </row>
    <row r="204" spans="1:15" x14ac:dyDescent="0.25">
      <c r="A204" s="11" t="s">
        <v>202</v>
      </c>
      <c r="B204" s="35">
        <v>67.400000000000006</v>
      </c>
      <c r="C204" s="35">
        <v>72.91</v>
      </c>
      <c r="D204" s="35">
        <v>71.59</v>
      </c>
      <c r="E204" s="35">
        <v>69.38</v>
      </c>
      <c r="F204" s="35">
        <v>76.06</v>
      </c>
      <c r="G204" s="35">
        <v>77.98</v>
      </c>
      <c r="H204" s="35">
        <v>95.04</v>
      </c>
      <c r="I204" s="35"/>
      <c r="J204" s="35"/>
      <c r="K204" s="35"/>
      <c r="L204" s="35"/>
      <c r="M204" s="35"/>
      <c r="N204" s="35">
        <f t="shared" si="5"/>
        <v>530.36</v>
      </c>
      <c r="O204" s="3">
        <f t="shared" si="6"/>
        <v>1060.72</v>
      </c>
    </row>
    <row r="205" spans="1:15" x14ac:dyDescent="0.25">
      <c r="A205" s="11" t="s">
        <v>203</v>
      </c>
      <c r="B205" s="35">
        <v>131.62</v>
      </c>
      <c r="C205" s="35">
        <v>142.38</v>
      </c>
      <c r="D205" s="35">
        <v>139.81</v>
      </c>
      <c r="E205" s="35">
        <v>135.49</v>
      </c>
      <c r="F205" s="35">
        <v>148.54</v>
      </c>
      <c r="G205" s="35">
        <v>152.28</v>
      </c>
      <c r="H205" s="35">
        <v>185.59</v>
      </c>
      <c r="I205" s="35"/>
      <c r="J205" s="35"/>
      <c r="K205" s="35"/>
      <c r="L205" s="35"/>
      <c r="M205" s="35"/>
      <c r="N205" s="35">
        <f t="shared" si="5"/>
        <v>1035.7099999999998</v>
      </c>
      <c r="O205" s="3">
        <f t="shared" si="6"/>
        <v>2071.4199999999996</v>
      </c>
    </row>
    <row r="206" spans="1:15" x14ac:dyDescent="0.25">
      <c r="A206" s="11" t="s">
        <v>204</v>
      </c>
      <c r="B206" s="35">
        <v>37.9</v>
      </c>
      <c r="C206" s="35">
        <v>41</v>
      </c>
      <c r="D206" s="35">
        <v>40.26</v>
      </c>
      <c r="E206" s="35">
        <v>39.01</v>
      </c>
      <c r="F206" s="35">
        <v>42.77</v>
      </c>
      <c r="G206" s="35">
        <v>43.85</v>
      </c>
      <c r="H206" s="35">
        <v>53.44</v>
      </c>
      <c r="I206" s="35"/>
      <c r="J206" s="35"/>
      <c r="K206" s="35"/>
      <c r="L206" s="35"/>
      <c r="M206" s="35"/>
      <c r="N206" s="35">
        <f t="shared" ref="N206:N269" si="7">SUM(B206:M206)</f>
        <v>298.23</v>
      </c>
      <c r="O206" s="3">
        <f t="shared" ref="O206:O269" si="8">SUM(B206:N206)</f>
        <v>596.46</v>
      </c>
    </row>
    <row r="207" spans="1:15" x14ac:dyDescent="0.25">
      <c r="A207" s="11" t="s">
        <v>205</v>
      </c>
      <c r="B207" s="35">
        <v>231.94</v>
      </c>
      <c r="C207" s="35">
        <v>250.89</v>
      </c>
      <c r="D207" s="35">
        <v>246.37</v>
      </c>
      <c r="E207" s="35">
        <v>238.76</v>
      </c>
      <c r="F207" s="35">
        <v>261.74</v>
      </c>
      <c r="G207" s="35">
        <v>268.33999999999997</v>
      </c>
      <c r="H207" s="35">
        <v>327.04000000000002</v>
      </c>
      <c r="I207" s="35"/>
      <c r="J207" s="35"/>
      <c r="K207" s="35"/>
      <c r="L207" s="35"/>
      <c r="M207" s="35"/>
      <c r="N207" s="35">
        <f t="shared" si="7"/>
        <v>1825.08</v>
      </c>
      <c r="O207" s="3">
        <f t="shared" si="8"/>
        <v>3650.16</v>
      </c>
    </row>
    <row r="208" spans="1:15" x14ac:dyDescent="0.25">
      <c r="A208" s="11" t="s">
        <v>206</v>
      </c>
      <c r="B208" s="35">
        <v>241.63</v>
      </c>
      <c r="C208" s="35">
        <v>261.37</v>
      </c>
      <c r="D208" s="35">
        <v>256.66000000000003</v>
      </c>
      <c r="E208" s="35">
        <v>248.73</v>
      </c>
      <c r="F208" s="35">
        <v>272.68</v>
      </c>
      <c r="G208" s="35">
        <v>279.55</v>
      </c>
      <c r="H208" s="35">
        <v>340.7</v>
      </c>
      <c r="I208" s="35"/>
      <c r="J208" s="35"/>
      <c r="K208" s="35"/>
      <c r="L208" s="35"/>
      <c r="M208" s="35"/>
      <c r="N208" s="35">
        <f t="shared" si="7"/>
        <v>1901.3200000000002</v>
      </c>
      <c r="O208" s="3">
        <f t="shared" si="8"/>
        <v>3802.6400000000003</v>
      </c>
    </row>
    <row r="209" spans="1:15" x14ac:dyDescent="0.25">
      <c r="A209" s="11" t="s">
        <v>207</v>
      </c>
      <c r="B209" s="35">
        <v>303.98</v>
      </c>
      <c r="C209" s="35">
        <v>328.82</v>
      </c>
      <c r="D209" s="35">
        <v>322.89999999999998</v>
      </c>
      <c r="E209" s="35">
        <v>312.92</v>
      </c>
      <c r="F209" s="35">
        <v>343.04</v>
      </c>
      <c r="G209" s="35">
        <v>351.69</v>
      </c>
      <c r="H209" s="35">
        <v>428.62</v>
      </c>
      <c r="I209" s="35"/>
      <c r="J209" s="35"/>
      <c r="K209" s="35"/>
      <c r="L209" s="35"/>
      <c r="M209" s="35"/>
      <c r="N209" s="35">
        <f t="shared" si="7"/>
        <v>2391.9699999999998</v>
      </c>
      <c r="O209" s="3">
        <f t="shared" si="8"/>
        <v>4783.9399999999996</v>
      </c>
    </row>
    <row r="210" spans="1:15" x14ac:dyDescent="0.25">
      <c r="A210" s="11" t="s">
        <v>208</v>
      </c>
      <c r="B210" s="35">
        <v>16.97</v>
      </c>
      <c r="C210" s="35">
        <v>18.36</v>
      </c>
      <c r="D210" s="35">
        <v>18.03</v>
      </c>
      <c r="E210" s="35">
        <v>17.47</v>
      </c>
      <c r="F210" s="35">
        <v>19.149999999999999</v>
      </c>
      <c r="G210" s="35">
        <v>19.64</v>
      </c>
      <c r="H210" s="35">
        <v>23.93</v>
      </c>
      <c r="I210" s="35"/>
      <c r="J210" s="35"/>
      <c r="K210" s="35"/>
      <c r="L210" s="35"/>
      <c r="M210" s="35"/>
      <c r="N210" s="35">
        <f t="shared" si="7"/>
        <v>133.54999999999998</v>
      </c>
      <c r="O210" s="3">
        <f t="shared" si="8"/>
        <v>267.09999999999997</v>
      </c>
    </row>
    <row r="211" spans="1:15" x14ac:dyDescent="0.25">
      <c r="A211" s="11" t="s">
        <v>209</v>
      </c>
      <c r="B211" s="35">
        <v>146.69</v>
      </c>
      <c r="C211" s="35">
        <v>158.68</v>
      </c>
      <c r="D211" s="35">
        <v>155.82</v>
      </c>
      <c r="E211" s="35">
        <v>151.01</v>
      </c>
      <c r="F211" s="35">
        <v>165.54</v>
      </c>
      <c r="G211" s="35">
        <v>169.72</v>
      </c>
      <c r="H211" s="35">
        <v>206.84</v>
      </c>
      <c r="I211" s="35"/>
      <c r="J211" s="35"/>
      <c r="K211" s="35"/>
      <c r="L211" s="35"/>
      <c r="M211" s="35"/>
      <c r="N211" s="35">
        <f t="shared" si="7"/>
        <v>1154.3</v>
      </c>
      <c r="O211" s="3">
        <f t="shared" si="8"/>
        <v>2308.6</v>
      </c>
    </row>
    <row r="212" spans="1:15" x14ac:dyDescent="0.25">
      <c r="A212" s="11" t="s">
        <v>210</v>
      </c>
      <c r="B212" s="35">
        <v>150.72999999999999</v>
      </c>
      <c r="C212" s="35">
        <v>163.05000000000001</v>
      </c>
      <c r="D212" s="35">
        <v>160.11000000000001</v>
      </c>
      <c r="E212" s="35">
        <v>155.16</v>
      </c>
      <c r="F212" s="35">
        <v>170.1</v>
      </c>
      <c r="G212" s="35">
        <v>174.39</v>
      </c>
      <c r="H212" s="35">
        <v>212.54</v>
      </c>
      <c r="I212" s="35"/>
      <c r="J212" s="35"/>
      <c r="K212" s="35"/>
      <c r="L212" s="35"/>
      <c r="M212" s="35"/>
      <c r="N212" s="35">
        <f t="shared" si="7"/>
        <v>1186.08</v>
      </c>
      <c r="O212" s="3">
        <f t="shared" si="8"/>
        <v>2372.16</v>
      </c>
    </row>
    <row r="213" spans="1:15" x14ac:dyDescent="0.25">
      <c r="A213" s="11" t="s">
        <v>211</v>
      </c>
      <c r="B213" s="35">
        <v>4966.05</v>
      </c>
      <c r="C213" s="35">
        <v>5371.87</v>
      </c>
      <c r="D213" s="35">
        <v>5275.15</v>
      </c>
      <c r="E213" s="35">
        <v>5112.13</v>
      </c>
      <c r="F213" s="35">
        <v>5604.22</v>
      </c>
      <c r="G213" s="35">
        <v>5745.54</v>
      </c>
      <c r="H213" s="35">
        <v>7002.39</v>
      </c>
      <c r="I213" s="35"/>
      <c r="J213" s="35"/>
      <c r="K213" s="35"/>
      <c r="L213" s="35"/>
      <c r="M213" s="35"/>
      <c r="N213" s="35">
        <f t="shared" si="7"/>
        <v>39077.350000000006</v>
      </c>
      <c r="O213" s="3">
        <f t="shared" si="8"/>
        <v>78154.700000000012</v>
      </c>
    </row>
    <row r="214" spans="1:15" x14ac:dyDescent="0.25">
      <c r="A214" s="11" t="s">
        <v>212</v>
      </c>
      <c r="B214" s="35">
        <v>37.97</v>
      </c>
      <c r="C214" s="35">
        <v>41.07</v>
      </c>
      <c r="D214" s="35">
        <v>40.33</v>
      </c>
      <c r="E214" s="35">
        <v>39.090000000000003</v>
      </c>
      <c r="F214" s="35">
        <v>42.85</v>
      </c>
      <c r="G214" s="35">
        <v>43.93</v>
      </c>
      <c r="H214" s="35">
        <v>53.54</v>
      </c>
      <c r="I214" s="35"/>
      <c r="J214" s="35"/>
      <c r="K214" s="35"/>
      <c r="L214" s="35"/>
      <c r="M214" s="35"/>
      <c r="N214" s="35">
        <f t="shared" si="7"/>
        <v>298.77999999999997</v>
      </c>
      <c r="O214" s="3">
        <f t="shared" si="8"/>
        <v>597.55999999999995</v>
      </c>
    </row>
    <row r="215" spans="1:15" x14ac:dyDescent="0.25">
      <c r="A215" s="11" t="s">
        <v>213</v>
      </c>
      <c r="B215" s="35">
        <v>155.85</v>
      </c>
      <c r="C215" s="35">
        <v>168.58</v>
      </c>
      <c r="D215" s="35">
        <v>165.55</v>
      </c>
      <c r="E215" s="35">
        <v>160.43</v>
      </c>
      <c r="F215" s="35">
        <v>175.87</v>
      </c>
      <c r="G215" s="35">
        <v>180.31</v>
      </c>
      <c r="H215" s="35">
        <v>219.75</v>
      </c>
      <c r="I215" s="35"/>
      <c r="J215" s="35"/>
      <c r="K215" s="35"/>
      <c r="L215" s="35"/>
      <c r="M215" s="35"/>
      <c r="N215" s="35">
        <f t="shared" si="7"/>
        <v>1226.3400000000001</v>
      </c>
      <c r="O215" s="3">
        <f t="shared" si="8"/>
        <v>2452.6800000000003</v>
      </c>
    </row>
    <row r="216" spans="1:15" x14ac:dyDescent="0.25">
      <c r="A216" s="11" t="s">
        <v>214</v>
      </c>
      <c r="B216" s="35">
        <v>48.14</v>
      </c>
      <c r="C216" s="35">
        <v>52.07</v>
      </c>
      <c r="D216" s="35">
        <v>51.13</v>
      </c>
      <c r="E216" s="35">
        <v>49.55</v>
      </c>
      <c r="F216" s="35">
        <v>54.32</v>
      </c>
      <c r="G216" s="35">
        <v>55.69</v>
      </c>
      <c r="H216" s="35">
        <v>67.87</v>
      </c>
      <c r="I216" s="35"/>
      <c r="J216" s="35"/>
      <c r="K216" s="35"/>
      <c r="L216" s="35"/>
      <c r="M216" s="35"/>
      <c r="N216" s="35">
        <f t="shared" si="7"/>
        <v>378.77</v>
      </c>
      <c r="O216" s="3">
        <f t="shared" si="8"/>
        <v>757.54</v>
      </c>
    </row>
    <row r="217" spans="1:15" x14ac:dyDescent="0.25">
      <c r="A217" s="11" t="s">
        <v>215</v>
      </c>
      <c r="B217" s="35">
        <v>478.39</v>
      </c>
      <c r="C217" s="35">
        <v>517.49</v>
      </c>
      <c r="D217" s="35">
        <v>508.17</v>
      </c>
      <c r="E217" s="35">
        <v>492.46</v>
      </c>
      <c r="F217" s="35">
        <v>539.87</v>
      </c>
      <c r="G217" s="35">
        <v>553.48</v>
      </c>
      <c r="H217" s="35">
        <v>674.56</v>
      </c>
      <c r="I217" s="35"/>
      <c r="J217" s="35"/>
      <c r="K217" s="35"/>
      <c r="L217" s="35"/>
      <c r="M217" s="35"/>
      <c r="N217" s="35">
        <f t="shared" si="7"/>
        <v>3764.42</v>
      </c>
      <c r="O217" s="3">
        <f t="shared" si="8"/>
        <v>7528.84</v>
      </c>
    </row>
    <row r="218" spans="1:15" x14ac:dyDescent="0.25">
      <c r="A218" s="11" t="s">
        <v>216</v>
      </c>
      <c r="B218" s="35">
        <v>152.24</v>
      </c>
      <c r="C218" s="35">
        <v>164.68</v>
      </c>
      <c r="D218" s="35">
        <v>161.71</v>
      </c>
      <c r="E218" s="35">
        <v>156.71</v>
      </c>
      <c r="F218" s="35">
        <v>171.8</v>
      </c>
      <c r="G218" s="35">
        <v>176.13</v>
      </c>
      <c r="H218" s="35">
        <v>214.66</v>
      </c>
      <c r="I218" s="35"/>
      <c r="J218" s="35"/>
      <c r="K218" s="35"/>
      <c r="L218" s="35"/>
      <c r="M218" s="35"/>
      <c r="N218" s="35">
        <f t="shared" si="7"/>
        <v>1197.93</v>
      </c>
      <c r="O218" s="3">
        <f t="shared" si="8"/>
        <v>2395.86</v>
      </c>
    </row>
    <row r="219" spans="1:15" x14ac:dyDescent="0.25">
      <c r="A219" s="11" t="s">
        <v>217</v>
      </c>
      <c r="B219" s="35">
        <v>26.84</v>
      </c>
      <c r="C219" s="35">
        <v>29.03</v>
      </c>
      <c r="D219" s="35">
        <v>28.51</v>
      </c>
      <c r="E219" s="35">
        <v>27.63</v>
      </c>
      <c r="F219" s="35">
        <v>30.28</v>
      </c>
      <c r="G219" s="35">
        <v>31.05</v>
      </c>
      <c r="H219" s="35">
        <v>37.840000000000003</v>
      </c>
      <c r="I219" s="35"/>
      <c r="J219" s="35"/>
      <c r="K219" s="35"/>
      <c r="L219" s="35"/>
      <c r="M219" s="35"/>
      <c r="N219" s="35">
        <f t="shared" si="7"/>
        <v>211.18000000000004</v>
      </c>
      <c r="O219" s="3">
        <f t="shared" si="8"/>
        <v>422.36000000000007</v>
      </c>
    </row>
    <row r="220" spans="1:15" x14ac:dyDescent="0.25">
      <c r="A220" s="11" t="s">
        <v>218</v>
      </c>
      <c r="B220" s="35">
        <v>10712.56</v>
      </c>
      <c r="C220" s="35">
        <v>11587.97</v>
      </c>
      <c r="D220" s="35">
        <v>11379.33</v>
      </c>
      <c r="E220" s="35">
        <v>11027.67</v>
      </c>
      <c r="F220" s="35">
        <v>12089.18</v>
      </c>
      <c r="G220" s="35">
        <v>12394.03</v>
      </c>
      <c r="H220" s="35">
        <v>15105.25</v>
      </c>
      <c r="I220" s="35"/>
      <c r="J220" s="35"/>
      <c r="K220" s="35"/>
      <c r="L220" s="35"/>
      <c r="M220" s="35"/>
      <c r="N220" s="35">
        <f t="shared" si="7"/>
        <v>84295.99</v>
      </c>
      <c r="O220" s="3">
        <f t="shared" si="8"/>
        <v>168591.98</v>
      </c>
    </row>
    <row r="221" spans="1:15" x14ac:dyDescent="0.25">
      <c r="A221" s="11" t="s">
        <v>219</v>
      </c>
      <c r="B221" s="35">
        <v>17.41</v>
      </c>
      <c r="C221" s="35">
        <v>18.829999999999998</v>
      </c>
      <c r="D221" s="35">
        <v>18.489999999999998</v>
      </c>
      <c r="E221" s="35">
        <v>17.920000000000002</v>
      </c>
      <c r="F221" s="35">
        <v>19.649999999999999</v>
      </c>
      <c r="G221" s="35">
        <v>20.14</v>
      </c>
      <c r="H221" s="35">
        <v>24.55</v>
      </c>
      <c r="I221" s="35"/>
      <c r="J221" s="35"/>
      <c r="K221" s="35"/>
      <c r="L221" s="35"/>
      <c r="M221" s="35"/>
      <c r="N221" s="35">
        <f t="shared" si="7"/>
        <v>136.98999999999998</v>
      </c>
      <c r="O221" s="3">
        <f t="shared" si="8"/>
        <v>273.97999999999996</v>
      </c>
    </row>
    <row r="222" spans="1:15" x14ac:dyDescent="0.25">
      <c r="A222" s="11" t="s">
        <v>220</v>
      </c>
      <c r="B222" s="35">
        <v>257.98</v>
      </c>
      <c r="C222" s="35">
        <v>279.06</v>
      </c>
      <c r="D222" s="35">
        <v>274.04000000000002</v>
      </c>
      <c r="E222" s="35">
        <v>265.57</v>
      </c>
      <c r="F222" s="35">
        <v>291.13</v>
      </c>
      <c r="G222" s="35">
        <v>298.47000000000003</v>
      </c>
      <c r="H222" s="35">
        <v>363.77</v>
      </c>
      <c r="I222" s="35"/>
      <c r="J222" s="35"/>
      <c r="K222" s="35"/>
      <c r="L222" s="35"/>
      <c r="M222" s="35"/>
      <c r="N222" s="35">
        <f t="shared" si="7"/>
        <v>2030.0199999999998</v>
      </c>
      <c r="O222" s="3">
        <f t="shared" si="8"/>
        <v>4060.0399999999995</v>
      </c>
    </row>
    <row r="223" spans="1:15" x14ac:dyDescent="0.25">
      <c r="A223" s="11" t="s">
        <v>221</v>
      </c>
      <c r="B223" s="35">
        <v>30.55</v>
      </c>
      <c r="C223" s="35">
        <v>33.049999999999997</v>
      </c>
      <c r="D223" s="35">
        <v>32.450000000000003</v>
      </c>
      <c r="E223" s="35">
        <v>31.45</v>
      </c>
      <c r="F223" s="35">
        <v>34.479999999999997</v>
      </c>
      <c r="G223" s="35">
        <v>35.35</v>
      </c>
      <c r="H223" s="35">
        <v>43.08</v>
      </c>
      <c r="I223" s="35"/>
      <c r="J223" s="35"/>
      <c r="K223" s="35"/>
      <c r="L223" s="35"/>
      <c r="M223" s="35"/>
      <c r="N223" s="35">
        <f t="shared" si="7"/>
        <v>240.40999999999997</v>
      </c>
      <c r="O223" s="3">
        <f t="shared" si="8"/>
        <v>480.81999999999994</v>
      </c>
    </row>
    <row r="224" spans="1:15" x14ac:dyDescent="0.25">
      <c r="A224" s="11" t="s">
        <v>222</v>
      </c>
      <c r="B224" s="35">
        <v>56.18</v>
      </c>
      <c r="C224" s="35">
        <v>60.77</v>
      </c>
      <c r="D224" s="35">
        <v>59.68</v>
      </c>
      <c r="E224" s="35">
        <v>57.83</v>
      </c>
      <c r="F224" s="35">
        <v>63.4</v>
      </c>
      <c r="G224" s="35">
        <v>65</v>
      </c>
      <c r="H224" s="35">
        <v>79.22</v>
      </c>
      <c r="I224" s="35"/>
      <c r="J224" s="35"/>
      <c r="K224" s="35"/>
      <c r="L224" s="35"/>
      <c r="M224" s="35"/>
      <c r="N224" s="35">
        <f t="shared" si="7"/>
        <v>442.07999999999993</v>
      </c>
      <c r="O224" s="3">
        <f t="shared" si="8"/>
        <v>884.15999999999985</v>
      </c>
    </row>
    <row r="225" spans="1:15" x14ac:dyDescent="0.25">
      <c r="A225" s="11" t="s">
        <v>223</v>
      </c>
      <c r="B225" s="35">
        <v>190.68</v>
      </c>
      <c r="C225" s="35">
        <v>206.27</v>
      </c>
      <c r="D225" s="35">
        <v>202.55</v>
      </c>
      <c r="E225" s="35">
        <v>196.29</v>
      </c>
      <c r="F225" s="35">
        <v>215.19</v>
      </c>
      <c r="G225" s="35">
        <v>220.61</v>
      </c>
      <c r="H225" s="35">
        <v>268.87</v>
      </c>
      <c r="I225" s="35"/>
      <c r="J225" s="35"/>
      <c r="K225" s="35"/>
      <c r="L225" s="35"/>
      <c r="M225" s="35"/>
      <c r="N225" s="35">
        <f t="shared" si="7"/>
        <v>1500.46</v>
      </c>
      <c r="O225" s="3">
        <f t="shared" si="8"/>
        <v>3000.92</v>
      </c>
    </row>
    <row r="226" spans="1:15" x14ac:dyDescent="0.25">
      <c r="A226" s="11" t="s">
        <v>224</v>
      </c>
      <c r="B226" s="35">
        <v>995.56</v>
      </c>
      <c r="C226" s="35">
        <v>1076.9100000000001</v>
      </c>
      <c r="D226" s="35">
        <v>1057.52</v>
      </c>
      <c r="E226" s="35">
        <v>1024.8399999999999</v>
      </c>
      <c r="F226" s="35">
        <v>1123.49</v>
      </c>
      <c r="G226" s="35">
        <v>1151.82</v>
      </c>
      <c r="H226" s="35">
        <v>1403.79</v>
      </c>
      <c r="I226" s="35"/>
      <c r="J226" s="35"/>
      <c r="K226" s="35"/>
      <c r="L226" s="35"/>
      <c r="M226" s="35"/>
      <c r="N226" s="35">
        <f t="shared" si="7"/>
        <v>7833.9299999999994</v>
      </c>
      <c r="O226" s="3">
        <f t="shared" si="8"/>
        <v>15667.859999999999</v>
      </c>
    </row>
    <row r="227" spans="1:15" x14ac:dyDescent="0.25">
      <c r="A227" s="11" t="s">
        <v>225</v>
      </c>
      <c r="B227" s="35">
        <v>94.64</v>
      </c>
      <c r="C227" s="35">
        <v>102.37</v>
      </c>
      <c r="D227" s="35">
        <v>100.53</v>
      </c>
      <c r="E227" s="35">
        <v>97.42</v>
      </c>
      <c r="F227" s="35">
        <v>106.8</v>
      </c>
      <c r="G227" s="35">
        <v>109.49</v>
      </c>
      <c r="H227" s="35">
        <v>133.44999999999999</v>
      </c>
      <c r="I227" s="35"/>
      <c r="J227" s="35"/>
      <c r="K227" s="35"/>
      <c r="L227" s="35"/>
      <c r="M227" s="35"/>
      <c r="N227" s="35">
        <f t="shared" si="7"/>
        <v>744.7</v>
      </c>
      <c r="O227" s="3">
        <f t="shared" si="8"/>
        <v>1489.4</v>
      </c>
    </row>
    <row r="228" spans="1:15" x14ac:dyDescent="0.25">
      <c r="A228" s="11" t="s">
        <v>226</v>
      </c>
      <c r="B228" s="35">
        <v>377.78</v>
      </c>
      <c r="C228" s="35">
        <v>408.65</v>
      </c>
      <c r="D228" s="35">
        <v>401.3</v>
      </c>
      <c r="E228" s="35">
        <v>388.89</v>
      </c>
      <c r="F228" s="35">
        <v>426.33</v>
      </c>
      <c r="G228" s="35">
        <v>437.08</v>
      </c>
      <c r="H228" s="35">
        <v>532.69000000000005</v>
      </c>
      <c r="I228" s="35"/>
      <c r="J228" s="35"/>
      <c r="K228" s="35"/>
      <c r="L228" s="35"/>
      <c r="M228" s="35"/>
      <c r="N228" s="35">
        <f t="shared" si="7"/>
        <v>2972.72</v>
      </c>
      <c r="O228" s="3">
        <f t="shared" si="8"/>
        <v>5945.44</v>
      </c>
    </row>
    <row r="229" spans="1:15" x14ac:dyDescent="0.25">
      <c r="A229" s="11" t="s">
        <v>227</v>
      </c>
      <c r="B229" s="35">
        <v>44.27</v>
      </c>
      <c r="C229" s="35">
        <v>47.89</v>
      </c>
      <c r="D229" s="35">
        <v>47.03</v>
      </c>
      <c r="E229" s="35">
        <v>45.57</v>
      </c>
      <c r="F229" s="35">
        <v>49.96</v>
      </c>
      <c r="G229" s="35">
        <v>51.22</v>
      </c>
      <c r="H229" s="35">
        <v>62.43</v>
      </c>
      <c r="I229" s="35"/>
      <c r="J229" s="35"/>
      <c r="K229" s="35"/>
      <c r="L229" s="35"/>
      <c r="M229" s="35"/>
      <c r="N229" s="35">
        <f t="shared" si="7"/>
        <v>348.37</v>
      </c>
      <c r="O229" s="3">
        <f t="shared" si="8"/>
        <v>696.74</v>
      </c>
    </row>
    <row r="230" spans="1:15" x14ac:dyDescent="0.25">
      <c r="A230" s="11" t="s">
        <v>228</v>
      </c>
      <c r="B230" s="35">
        <v>16.41</v>
      </c>
      <c r="C230" s="35">
        <v>17.760000000000002</v>
      </c>
      <c r="D230" s="35">
        <v>17.440000000000001</v>
      </c>
      <c r="E230" s="35">
        <v>16.899999999999999</v>
      </c>
      <c r="F230" s="35">
        <v>18.52</v>
      </c>
      <c r="G230" s="35">
        <v>18.989999999999998</v>
      </c>
      <c r="H230" s="35">
        <v>23.15</v>
      </c>
      <c r="I230" s="35"/>
      <c r="J230" s="35"/>
      <c r="K230" s="35"/>
      <c r="L230" s="35"/>
      <c r="M230" s="35"/>
      <c r="N230" s="35">
        <f t="shared" si="7"/>
        <v>129.16999999999999</v>
      </c>
      <c r="O230" s="3">
        <f t="shared" si="8"/>
        <v>258.33999999999997</v>
      </c>
    </row>
    <row r="231" spans="1:15" x14ac:dyDescent="0.25">
      <c r="A231" s="11" t="s">
        <v>229</v>
      </c>
      <c r="B231" s="35">
        <v>86.74</v>
      </c>
      <c r="C231" s="35">
        <v>93.83</v>
      </c>
      <c r="D231" s="35">
        <v>92.14</v>
      </c>
      <c r="E231" s="35">
        <v>89.29</v>
      </c>
      <c r="F231" s="35">
        <v>97.89</v>
      </c>
      <c r="G231" s="35">
        <v>100.36</v>
      </c>
      <c r="H231" s="35">
        <v>122.31</v>
      </c>
      <c r="I231" s="35"/>
      <c r="J231" s="35"/>
      <c r="K231" s="35"/>
      <c r="L231" s="35"/>
      <c r="M231" s="35"/>
      <c r="N231" s="35">
        <f t="shared" si="7"/>
        <v>682.56</v>
      </c>
      <c r="O231" s="3">
        <f t="shared" si="8"/>
        <v>1365.12</v>
      </c>
    </row>
    <row r="232" spans="1:15" x14ac:dyDescent="0.25">
      <c r="A232" s="11" t="s">
        <v>230</v>
      </c>
      <c r="B232" s="35">
        <v>732.06</v>
      </c>
      <c r="C232" s="35">
        <v>791.88</v>
      </c>
      <c r="D232" s="35">
        <v>777.62</v>
      </c>
      <c r="E232" s="35">
        <v>753.59</v>
      </c>
      <c r="F232" s="35">
        <v>826.13</v>
      </c>
      <c r="G232" s="35">
        <v>846.96</v>
      </c>
      <c r="H232" s="35">
        <v>1032.24</v>
      </c>
      <c r="I232" s="35"/>
      <c r="J232" s="35"/>
      <c r="K232" s="35"/>
      <c r="L232" s="35"/>
      <c r="M232" s="35"/>
      <c r="N232" s="35">
        <f t="shared" si="7"/>
        <v>5760.48</v>
      </c>
      <c r="O232" s="3">
        <f t="shared" si="8"/>
        <v>11520.96</v>
      </c>
    </row>
    <row r="233" spans="1:15" x14ac:dyDescent="0.25">
      <c r="A233" s="11" t="s">
        <v>231</v>
      </c>
      <c r="B233" s="35">
        <v>114.3</v>
      </c>
      <c r="C233" s="35">
        <v>123.64</v>
      </c>
      <c r="D233" s="35">
        <v>121.41</v>
      </c>
      <c r="E233" s="35">
        <v>117.66</v>
      </c>
      <c r="F233" s="35">
        <v>128.99</v>
      </c>
      <c r="G233" s="35">
        <v>132.24</v>
      </c>
      <c r="H233" s="35">
        <v>161.16999999999999</v>
      </c>
      <c r="I233" s="35"/>
      <c r="J233" s="35"/>
      <c r="K233" s="35"/>
      <c r="L233" s="35"/>
      <c r="M233" s="35"/>
      <c r="N233" s="35">
        <f t="shared" si="7"/>
        <v>899.41</v>
      </c>
      <c r="O233" s="3">
        <f t="shared" si="8"/>
        <v>1798.82</v>
      </c>
    </row>
    <row r="234" spans="1:15" x14ac:dyDescent="0.25">
      <c r="A234" s="11" t="s">
        <v>232</v>
      </c>
      <c r="B234" s="35">
        <v>212.73</v>
      </c>
      <c r="C234" s="35">
        <v>230.11</v>
      </c>
      <c r="D234" s="35">
        <v>225.97</v>
      </c>
      <c r="E234" s="35">
        <v>218.99</v>
      </c>
      <c r="F234" s="35">
        <v>240.07</v>
      </c>
      <c r="G234" s="35">
        <v>246.12</v>
      </c>
      <c r="H234" s="35">
        <v>299.95999999999998</v>
      </c>
      <c r="I234" s="35"/>
      <c r="J234" s="35"/>
      <c r="K234" s="35"/>
      <c r="L234" s="35"/>
      <c r="M234" s="35"/>
      <c r="N234" s="35">
        <f t="shared" si="7"/>
        <v>1673.9500000000003</v>
      </c>
      <c r="O234" s="3">
        <f t="shared" si="8"/>
        <v>3347.9000000000005</v>
      </c>
    </row>
    <row r="235" spans="1:15" x14ac:dyDescent="0.25">
      <c r="A235" s="11" t="s">
        <v>233</v>
      </c>
      <c r="B235" s="35">
        <v>4.46</v>
      </c>
      <c r="C235" s="35">
        <v>4.82</v>
      </c>
      <c r="D235" s="35">
        <v>4.7300000000000004</v>
      </c>
      <c r="E235" s="35">
        <v>4.59</v>
      </c>
      <c r="F235" s="35">
        <v>5.03</v>
      </c>
      <c r="G235" s="35">
        <v>5.16</v>
      </c>
      <c r="H235" s="35">
        <v>6.29</v>
      </c>
      <c r="I235" s="35"/>
      <c r="J235" s="35"/>
      <c r="K235" s="35"/>
      <c r="L235" s="35"/>
      <c r="M235" s="35"/>
      <c r="N235" s="35">
        <f t="shared" si="7"/>
        <v>35.080000000000005</v>
      </c>
      <c r="O235" s="3">
        <f t="shared" si="8"/>
        <v>70.160000000000011</v>
      </c>
    </row>
    <row r="236" spans="1:15" x14ac:dyDescent="0.25">
      <c r="A236" s="11" t="s">
        <v>234</v>
      </c>
      <c r="B236" s="35">
        <v>38.9</v>
      </c>
      <c r="C236" s="35">
        <v>42.08</v>
      </c>
      <c r="D236" s="35">
        <v>41.32</v>
      </c>
      <c r="E236" s="35">
        <v>40.049999999999997</v>
      </c>
      <c r="F236" s="35">
        <v>43.9</v>
      </c>
      <c r="G236" s="35">
        <v>45.01</v>
      </c>
      <c r="H236" s="35">
        <v>54.85</v>
      </c>
      <c r="I236" s="35"/>
      <c r="J236" s="35"/>
      <c r="K236" s="35"/>
      <c r="L236" s="35"/>
      <c r="M236" s="35"/>
      <c r="N236" s="35">
        <f t="shared" si="7"/>
        <v>306.10999999999996</v>
      </c>
      <c r="O236" s="3">
        <f t="shared" si="8"/>
        <v>612.21999999999991</v>
      </c>
    </row>
    <row r="237" spans="1:15" x14ac:dyDescent="0.25">
      <c r="A237" s="11" t="s">
        <v>235</v>
      </c>
      <c r="B237" s="35">
        <v>33.65</v>
      </c>
      <c r="C237" s="35">
        <v>36.4</v>
      </c>
      <c r="D237" s="35">
        <v>35.74</v>
      </c>
      <c r="E237" s="35">
        <v>34.64</v>
      </c>
      <c r="F237" s="35">
        <v>37.97</v>
      </c>
      <c r="G237" s="35">
        <v>38.93</v>
      </c>
      <c r="H237" s="35">
        <v>47.44</v>
      </c>
      <c r="I237" s="35"/>
      <c r="J237" s="35"/>
      <c r="K237" s="35"/>
      <c r="L237" s="35"/>
      <c r="M237" s="35"/>
      <c r="N237" s="35">
        <f t="shared" si="7"/>
        <v>264.77</v>
      </c>
      <c r="O237" s="3">
        <f t="shared" si="8"/>
        <v>529.54</v>
      </c>
    </row>
    <row r="238" spans="1:15" x14ac:dyDescent="0.25">
      <c r="A238" s="11" t="s">
        <v>236</v>
      </c>
      <c r="B238" s="35">
        <v>1031.19</v>
      </c>
      <c r="C238" s="35">
        <v>1115.46</v>
      </c>
      <c r="D238" s="35">
        <v>1095.3800000000001</v>
      </c>
      <c r="E238" s="35">
        <v>1061.53</v>
      </c>
      <c r="F238" s="35">
        <v>1163.71</v>
      </c>
      <c r="G238" s="35">
        <v>1193.05</v>
      </c>
      <c r="H238" s="35">
        <v>1454.03</v>
      </c>
      <c r="I238" s="35"/>
      <c r="J238" s="35"/>
      <c r="K238" s="35"/>
      <c r="L238" s="35"/>
      <c r="M238" s="35"/>
      <c r="N238" s="35">
        <f t="shared" si="7"/>
        <v>8114.35</v>
      </c>
      <c r="O238" s="3">
        <f t="shared" si="8"/>
        <v>16228.7</v>
      </c>
    </row>
    <row r="239" spans="1:15" x14ac:dyDescent="0.25">
      <c r="A239" s="11" t="s">
        <v>237</v>
      </c>
      <c r="B239" s="35">
        <v>478.9</v>
      </c>
      <c r="C239" s="35">
        <v>518.03</v>
      </c>
      <c r="D239" s="35">
        <v>508.71</v>
      </c>
      <c r="E239" s="35">
        <v>492.99</v>
      </c>
      <c r="F239" s="35">
        <v>540.44000000000005</v>
      </c>
      <c r="G239" s="35">
        <v>554.07000000000005</v>
      </c>
      <c r="H239" s="35">
        <v>675.27</v>
      </c>
      <c r="I239" s="35"/>
      <c r="J239" s="35"/>
      <c r="K239" s="35"/>
      <c r="L239" s="35"/>
      <c r="M239" s="35"/>
      <c r="N239" s="35">
        <f t="shared" si="7"/>
        <v>3768.41</v>
      </c>
      <c r="O239" s="3">
        <f t="shared" si="8"/>
        <v>7536.82</v>
      </c>
    </row>
    <row r="240" spans="1:15" x14ac:dyDescent="0.25">
      <c r="A240" s="11" t="s">
        <v>238</v>
      </c>
      <c r="B240" s="35">
        <v>18.54</v>
      </c>
      <c r="C240" s="35">
        <v>20.05</v>
      </c>
      <c r="D240" s="35">
        <v>19.690000000000001</v>
      </c>
      <c r="E240" s="35">
        <v>19.079999999999998</v>
      </c>
      <c r="F240" s="35">
        <v>20.92</v>
      </c>
      <c r="G240" s="35">
        <v>21.45</v>
      </c>
      <c r="H240" s="35">
        <v>26.14</v>
      </c>
      <c r="I240" s="35"/>
      <c r="J240" s="35"/>
      <c r="K240" s="35"/>
      <c r="L240" s="35"/>
      <c r="M240" s="35"/>
      <c r="N240" s="35">
        <f t="shared" si="7"/>
        <v>145.87</v>
      </c>
      <c r="O240" s="3">
        <f t="shared" si="8"/>
        <v>291.74</v>
      </c>
    </row>
    <row r="241" spans="1:15" x14ac:dyDescent="0.25">
      <c r="A241" s="11" t="s">
        <v>239</v>
      </c>
      <c r="B241" s="35">
        <v>347.99</v>
      </c>
      <c r="C241" s="35">
        <v>376.42</v>
      </c>
      <c r="D241" s="35">
        <v>369.65</v>
      </c>
      <c r="E241" s="35">
        <v>358.22</v>
      </c>
      <c r="F241" s="35">
        <v>392.7</v>
      </c>
      <c r="G241" s="35">
        <v>402.61</v>
      </c>
      <c r="H241" s="35">
        <v>490.68</v>
      </c>
      <c r="I241" s="35"/>
      <c r="J241" s="35"/>
      <c r="K241" s="35"/>
      <c r="L241" s="35"/>
      <c r="M241" s="35"/>
      <c r="N241" s="35">
        <f t="shared" si="7"/>
        <v>2738.27</v>
      </c>
      <c r="O241" s="3">
        <f t="shared" si="8"/>
        <v>5476.54</v>
      </c>
    </row>
    <row r="242" spans="1:15" x14ac:dyDescent="0.25">
      <c r="A242" s="13" t="s">
        <v>240</v>
      </c>
      <c r="B242" s="35">
        <v>148.56</v>
      </c>
      <c r="C242" s="35">
        <v>160.69999999999999</v>
      </c>
      <c r="D242" s="35">
        <v>157.80000000000001</v>
      </c>
      <c r="E242" s="35">
        <v>152.93</v>
      </c>
      <c r="F242" s="35">
        <v>167.65</v>
      </c>
      <c r="G242" s="35">
        <v>171.88</v>
      </c>
      <c r="H242" s="35">
        <v>209.47</v>
      </c>
      <c r="I242" s="35"/>
      <c r="J242" s="35"/>
      <c r="K242" s="35"/>
      <c r="L242" s="35"/>
      <c r="M242" s="35"/>
      <c r="N242" s="35">
        <f t="shared" si="7"/>
        <v>1168.99</v>
      </c>
      <c r="O242" s="3">
        <f t="shared" si="8"/>
        <v>2337.98</v>
      </c>
    </row>
    <row r="243" spans="1:15" x14ac:dyDescent="0.25">
      <c r="A243" s="11" t="s">
        <v>241</v>
      </c>
      <c r="B243" s="35">
        <v>28.93</v>
      </c>
      <c r="C243" s="35">
        <v>31.3</v>
      </c>
      <c r="D243" s="35">
        <v>30.74</v>
      </c>
      <c r="E243" s="35">
        <v>29.79</v>
      </c>
      <c r="F243" s="35">
        <v>32.65</v>
      </c>
      <c r="G243" s="35">
        <v>33.479999999999997</v>
      </c>
      <c r="H243" s="35">
        <v>40.799999999999997</v>
      </c>
      <c r="I243" s="35"/>
      <c r="J243" s="35"/>
      <c r="K243" s="35"/>
      <c r="L243" s="35"/>
      <c r="M243" s="35"/>
      <c r="N243" s="35">
        <f t="shared" si="7"/>
        <v>227.69</v>
      </c>
      <c r="O243" s="3">
        <f t="shared" si="8"/>
        <v>455.38</v>
      </c>
    </row>
    <row r="244" spans="1:15" x14ac:dyDescent="0.25">
      <c r="A244" s="11" t="s">
        <v>242</v>
      </c>
      <c r="B244" s="35">
        <v>616.12</v>
      </c>
      <c r="C244" s="35">
        <v>666.46</v>
      </c>
      <c r="D244" s="35">
        <v>654.46</v>
      </c>
      <c r="E244" s="35">
        <v>634.24</v>
      </c>
      <c r="F244" s="35">
        <v>695.29</v>
      </c>
      <c r="G244" s="35">
        <v>712.82</v>
      </c>
      <c r="H244" s="35">
        <v>868.75</v>
      </c>
      <c r="I244" s="35"/>
      <c r="J244" s="35"/>
      <c r="K244" s="35"/>
      <c r="L244" s="35"/>
      <c r="M244" s="35"/>
      <c r="N244" s="35">
        <f t="shared" si="7"/>
        <v>4848.1399999999994</v>
      </c>
      <c r="O244" s="3">
        <f t="shared" si="8"/>
        <v>9696.2799999999988</v>
      </c>
    </row>
    <row r="245" spans="1:15" x14ac:dyDescent="0.25">
      <c r="A245" s="11" t="s">
        <v>243</v>
      </c>
      <c r="B245" s="35">
        <v>117.61</v>
      </c>
      <c r="C245" s="35">
        <v>127.22</v>
      </c>
      <c r="D245" s="35">
        <v>124.93</v>
      </c>
      <c r="E245" s="35">
        <v>121.07</v>
      </c>
      <c r="F245" s="35">
        <v>132.72999999999999</v>
      </c>
      <c r="G245" s="35">
        <v>136.07</v>
      </c>
      <c r="H245" s="35">
        <v>165.84</v>
      </c>
      <c r="I245" s="35"/>
      <c r="J245" s="35"/>
      <c r="K245" s="35"/>
      <c r="L245" s="35"/>
      <c r="M245" s="35"/>
      <c r="N245" s="35">
        <f t="shared" si="7"/>
        <v>925.46999999999991</v>
      </c>
      <c r="O245" s="3">
        <f t="shared" si="8"/>
        <v>1850.9399999999998</v>
      </c>
    </row>
    <row r="246" spans="1:15" x14ac:dyDescent="0.25">
      <c r="A246" s="11" t="s">
        <v>244</v>
      </c>
      <c r="B246" s="35">
        <v>78.290000000000006</v>
      </c>
      <c r="C246" s="35">
        <v>84.69</v>
      </c>
      <c r="D246" s="35">
        <v>83.17</v>
      </c>
      <c r="E246" s="35">
        <v>80.599999999999994</v>
      </c>
      <c r="F246" s="35">
        <v>88.36</v>
      </c>
      <c r="G246" s="35">
        <v>90.58</v>
      </c>
      <c r="H246" s="35">
        <v>110.4</v>
      </c>
      <c r="I246" s="35"/>
      <c r="J246" s="35"/>
      <c r="K246" s="35"/>
      <c r="L246" s="35"/>
      <c r="M246" s="35"/>
      <c r="N246" s="35">
        <f t="shared" si="7"/>
        <v>616.09</v>
      </c>
      <c r="O246" s="3">
        <f t="shared" si="8"/>
        <v>1232.18</v>
      </c>
    </row>
    <row r="247" spans="1:15" x14ac:dyDescent="0.25">
      <c r="A247" s="11" t="s">
        <v>245</v>
      </c>
      <c r="B247" s="35">
        <v>406.29</v>
      </c>
      <c r="C247" s="35">
        <v>439.49</v>
      </c>
      <c r="D247" s="35">
        <v>431.58</v>
      </c>
      <c r="E247" s="35">
        <v>418.24</v>
      </c>
      <c r="F247" s="35">
        <v>458.5</v>
      </c>
      <c r="G247" s="35">
        <v>470.06</v>
      </c>
      <c r="H247" s="35">
        <v>572.89</v>
      </c>
      <c r="I247" s="35"/>
      <c r="J247" s="35"/>
      <c r="K247" s="35"/>
      <c r="L247" s="35"/>
      <c r="M247" s="35"/>
      <c r="N247" s="35">
        <f t="shared" si="7"/>
        <v>3197.0499999999997</v>
      </c>
      <c r="O247" s="3">
        <f t="shared" si="8"/>
        <v>6394.0999999999995</v>
      </c>
    </row>
    <row r="248" spans="1:15" x14ac:dyDescent="0.25">
      <c r="A248" s="11" t="s">
        <v>246</v>
      </c>
      <c r="B248" s="35">
        <v>130.28</v>
      </c>
      <c r="C248" s="35">
        <v>140.91999999999999</v>
      </c>
      <c r="D248" s="35">
        <v>138.38</v>
      </c>
      <c r="E248" s="35">
        <v>134.11000000000001</v>
      </c>
      <c r="F248" s="35">
        <v>147.02000000000001</v>
      </c>
      <c r="G248" s="35">
        <v>150.72</v>
      </c>
      <c r="H248" s="35">
        <v>183.7</v>
      </c>
      <c r="I248" s="35"/>
      <c r="J248" s="35"/>
      <c r="K248" s="35"/>
      <c r="L248" s="35"/>
      <c r="M248" s="35"/>
      <c r="N248" s="35">
        <f t="shared" si="7"/>
        <v>1025.1300000000001</v>
      </c>
      <c r="O248" s="3">
        <f t="shared" si="8"/>
        <v>2050.2600000000002</v>
      </c>
    </row>
    <row r="249" spans="1:15" x14ac:dyDescent="0.25">
      <c r="A249" s="11" t="s">
        <v>247</v>
      </c>
      <c r="B249" s="35">
        <v>206.75</v>
      </c>
      <c r="C249" s="35">
        <v>223.65</v>
      </c>
      <c r="D249" s="35">
        <v>219.62</v>
      </c>
      <c r="E249" s="35">
        <v>212.84</v>
      </c>
      <c r="F249" s="35">
        <v>233.32</v>
      </c>
      <c r="G249" s="35">
        <v>239.21</v>
      </c>
      <c r="H249" s="35">
        <v>291.52999999999997</v>
      </c>
      <c r="I249" s="35"/>
      <c r="J249" s="35"/>
      <c r="K249" s="35"/>
      <c r="L249" s="35"/>
      <c r="M249" s="35"/>
      <c r="N249" s="35">
        <f t="shared" si="7"/>
        <v>1626.92</v>
      </c>
      <c r="O249" s="3">
        <f t="shared" si="8"/>
        <v>3253.84</v>
      </c>
    </row>
    <row r="250" spans="1:15" x14ac:dyDescent="0.25">
      <c r="A250" s="11" t="s">
        <v>248</v>
      </c>
      <c r="B250" s="35">
        <v>9.34</v>
      </c>
      <c r="C250" s="35">
        <v>10.1</v>
      </c>
      <c r="D250" s="35">
        <v>9.92</v>
      </c>
      <c r="E250" s="35">
        <v>9.61</v>
      </c>
      <c r="F250" s="35">
        <v>10.53</v>
      </c>
      <c r="G250" s="35">
        <v>10.8</v>
      </c>
      <c r="H250" s="35">
        <v>13.16</v>
      </c>
      <c r="I250" s="35"/>
      <c r="J250" s="35"/>
      <c r="K250" s="35"/>
      <c r="L250" s="35"/>
      <c r="M250" s="35"/>
      <c r="N250" s="35">
        <f t="shared" si="7"/>
        <v>73.459999999999994</v>
      </c>
      <c r="O250" s="3">
        <f t="shared" si="8"/>
        <v>146.91999999999999</v>
      </c>
    </row>
    <row r="251" spans="1:15" x14ac:dyDescent="0.25">
      <c r="A251" s="11" t="s">
        <v>249</v>
      </c>
      <c r="B251" s="35">
        <v>1561.74</v>
      </c>
      <c r="C251" s="35">
        <v>1689.37</v>
      </c>
      <c r="D251" s="35">
        <v>1658.95</v>
      </c>
      <c r="E251" s="35">
        <v>1607.68</v>
      </c>
      <c r="F251" s="35">
        <v>1762.44</v>
      </c>
      <c r="G251" s="35">
        <v>1806.88</v>
      </c>
      <c r="H251" s="35">
        <v>2202.14</v>
      </c>
      <c r="I251" s="35"/>
      <c r="J251" s="35"/>
      <c r="K251" s="35"/>
      <c r="L251" s="35"/>
      <c r="M251" s="35"/>
      <c r="N251" s="35">
        <f t="shared" si="7"/>
        <v>12289.2</v>
      </c>
      <c r="O251" s="3">
        <f t="shared" si="8"/>
        <v>24578.400000000001</v>
      </c>
    </row>
    <row r="252" spans="1:15" x14ac:dyDescent="0.25">
      <c r="A252" s="11" t="s">
        <v>250</v>
      </c>
      <c r="B252" s="35">
        <v>1062.77</v>
      </c>
      <c r="C252" s="35">
        <v>1149.6199999999999</v>
      </c>
      <c r="D252" s="35">
        <v>1128.92</v>
      </c>
      <c r="E252" s="35">
        <v>1094.03</v>
      </c>
      <c r="F252" s="35">
        <v>1199.3399999999999</v>
      </c>
      <c r="G252" s="35">
        <v>1229.5899999999999</v>
      </c>
      <c r="H252" s="35">
        <v>1498.56</v>
      </c>
      <c r="I252" s="35"/>
      <c r="J252" s="35"/>
      <c r="K252" s="35"/>
      <c r="L252" s="35"/>
      <c r="M252" s="35"/>
      <c r="N252" s="35">
        <f t="shared" si="7"/>
        <v>8362.83</v>
      </c>
      <c r="O252" s="3">
        <f t="shared" si="8"/>
        <v>16725.66</v>
      </c>
    </row>
    <row r="253" spans="1:15" x14ac:dyDescent="0.25">
      <c r="A253" s="11" t="s">
        <v>251</v>
      </c>
      <c r="B253" s="35">
        <v>94.47</v>
      </c>
      <c r="C253" s="35">
        <v>102.19</v>
      </c>
      <c r="D253" s="35">
        <v>100.35</v>
      </c>
      <c r="E253" s="35">
        <v>97.25</v>
      </c>
      <c r="F253" s="35">
        <v>106.61</v>
      </c>
      <c r="G253" s="35">
        <v>109.3</v>
      </c>
      <c r="H253" s="35">
        <v>133.21</v>
      </c>
      <c r="I253" s="35"/>
      <c r="J253" s="35"/>
      <c r="K253" s="35"/>
      <c r="L253" s="35"/>
      <c r="M253" s="35"/>
      <c r="N253" s="35">
        <f t="shared" si="7"/>
        <v>743.38</v>
      </c>
      <c r="O253" s="3">
        <f t="shared" si="8"/>
        <v>1486.76</v>
      </c>
    </row>
    <row r="254" spans="1:15" x14ac:dyDescent="0.25">
      <c r="A254" s="11" t="s">
        <v>252</v>
      </c>
      <c r="B254" s="35">
        <v>47.12</v>
      </c>
      <c r="C254" s="35">
        <v>50.97</v>
      </c>
      <c r="D254" s="35">
        <v>50.05</v>
      </c>
      <c r="E254" s="35">
        <v>48.51</v>
      </c>
      <c r="F254" s="35">
        <v>53.18</v>
      </c>
      <c r="G254" s="35">
        <v>54.52</v>
      </c>
      <c r="H254" s="35">
        <v>66.44</v>
      </c>
      <c r="I254" s="35"/>
      <c r="J254" s="35"/>
      <c r="K254" s="35"/>
      <c r="L254" s="35"/>
      <c r="M254" s="35"/>
      <c r="N254" s="35">
        <f t="shared" si="7"/>
        <v>370.78999999999996</v>
      </c>
      <c r="O254" s="3">
        <f t="shared" si="8"/>
        <v>741.57999999999993</v>
      </c>
    </row>
    <row r="255" spans="1:15" x14ac:dyDescent="0.25">
      <c r="A255" s="11" t="s">
        <v>253</v>
      </c>
      <c r="B255" s="35">
        <v>903.32</v>
      </c>
      <c r="C255" s="35">
        <v>977.14</v>
      </c>
      <c r="D255" s="35">
        <v>959.54</v>
      </c>
      <c r="E255" s="35">
        <v>929.89</v>
      </c>
      <c r="F255" s="35">
        <v>1019.4</v>
      </c>
      <c r="G255" s="35">
        <v>1045.1099999999999</v>
      </c>
      <c r="H255" s="35">
        <v>1273.73</v>
      </c>
      <c r="I255" s="35"/>
      <c r="J255" s="35"/>
      <c r="K255" s="35"/>
      <c r="L255" s="35"/>
      <c r="M255" s="35"/>
      <c r="N255" s="35">
        <f t="shared" si="7"/>
        <v>7108.1299999999992</v>
      </c>
      <c r="O255" s="3">
        <f t="shared" si="8"/>
        <v>14216.259999999998</v>
      </c>
    </row>
    <row r="256" spans="1:15" x14ac:dyDescent="0.25">
      <c r="A256" s="11" t="s">
        <v>254</v>
      </c>
      <c r="B256" s="35">
        <v>65.900000000000006</v>
      </c>
      <c r="C256" s="35">
        <v>71.28</v>
      </c>
      <c r="D256" s="35">
        <v>70</v>
      </c>
      <c r="E256" s="35">
        <v>67.83</v>
      </c>
      <c r="F256" s="35">
        <v>74.36</v>
      </c>
      <c r="G256" s="35">
        <v>76.239999999999995</v>
      </c>
      <c r="H256" s="35">
        <v>92.92</v>
      </c>
      <c r="I256" s="35"/>
      <c r="J256" s="35"/>
      <c r="K256" s="35"/>
      <c r="L256" s="35"/>
      <c r="M256" s="35"/>
      <c r="N256" s="35">
        <f t="shared" si="7"/>
        <v>518.53</v>
      </c>
      <c r="O256" s="3">
        <f t="shared" si="8"/>
        <v>1037.06</v>
      </c>
    </row>
    <row r="257" spans="1:15" x14ac:dyDescent="0.25">
      <c r="A257" s="11" t="s">
        <v>255</v>
      </c>
      <c r="B257" s="35">
        <v>220.14</v>
      </c>
      <c r="C257" s="35">
        <v>238.13</v>
      </c>
      <c r="D257" s="35">
        <v>233.84</v>
      </c>
      <c r="E257" s="35">
        <v>226.62</v>
      </c>
      <c r="F257" s="35">
        <v>248.43</v>
      </c>
      <c r="G257" s="35">
        <v>254.7</v>
      </c>
      <c r="H257" s="35">
        <v>310.41000000000003</v>
      </c>
      <c r="I257" s="35"/>
      <c r="J257" s="35"/>
      <c r="K257" s="35"/>
      <c r="L257" s="35"/>
      <c r="M257" s="35"/>
      <c r="N257" s="35">
        <f t="shared" si="7"/>
        <v>1732.2700000000002</v>
      </c>
      <c r="O257" s="3">
        <f t="shared" si="8"/>
        <v>3464.5400000000004</v>
      </c>
    </row>
    <row r="258" spans="1:15" x14ac:dyDescent="0.25">
      <c r="A258" s="11" t="s">
        <v>256</v>
      </c>
      <c r="B258" s="35">
        <v>12739.15</v>
      </c>
      <c r="C258" s="35">
        <v>13780.17</v>
      </c>
      <c r="D258" s="35">
        <v>13532.06</v>
      </c>
      <c r="E258" s="35">
        <v>13113.88</v>
      </c>
      <c r="F258" s="35">
        <v>14376.2</v>
      </c>
      <c r="G258" s="35">
        <v>14738.73</v>
      </c>
      <c r="H258" s="35">
        <v>17962.849999999999</v>
      </c>
      <c r="I258" s="35"/>
      <c r="J258" s="35"/>
      <c r="K258" s="35"/>
      <c r="L258" s="35"/>
      <c r="M258" s="35"/>
      <c r="N258" s="35">
        <f t="shared" si="7"/>
        <v>100243.03999999998</v>
      </c>
      <c r="O258" s="3">
        <f t="shared" si="8"/>
        <v>200486.07999999996</v>
      </c>
    </row>
    <row r="259" spans="1:15" x14ac:dyDescent="0.25">
      <c r="A259" s="11" t="s">
        <v>257</v>
      </c>
      <c r="B259" s="35">
        <v>878.8</v>
      </c>
      <c r="C259" s="35">
        <v>950.62</v>
      </c>
      <c r="D259" s="35">
        <v>933.5</v>
      </c>
      <c r="E259" s="35">
        <v>904.65</v>
      </c>
      <c r="F259" s="35">
        <v>991.73</v>
      </c>
      <c r="G259" s="35">
        <v>1016.74</v>
      </c>
      <c r="H259" s="35">
        <v>1239.1600000000001</v>
      </c>
      <c r="I259" s="35"/>
      <c r="J259" s="35"/>
      <c r="K259" s="35"/>
      <c r="L259" s="35"/>
      <c r="M259" s="35"/>
      <c r="N259" s="35">
        <f t="shared" si="7"/>
        <v>6915.2</v>
      </c>
      <c r="O259" s="3">
        <f t="shared" si="8"/>
        <v>13830.4</v>
      </c>
    </row>
    <row r="260" spans="1:15" x14ac:dyDescent="0.25">
      <c r="A260" s="11" t="s">
        <v>258</v>
      </c>
      <c r="B260" s="35">
        <v>973.83</v>
      </c>
      <c r="C260" s="35">
        <v>1053.4100000000001</v>
      </c>
      <c r="D260" s="35">
        <v>1034.44</v>
      </c>
      <c r="E260" s="35">
        <v>1002.47</v>
      </c>
      <c r="F260" s="35">
        <v>1098.97</v>
      </c>
      <c r="G260" s="35">
        <v>1126.68</v>
      </c>
      <c r="H260" s="35">
        <v>1373.14</v>
      </c>
      <c r="I260" s="35"/>
      <c r="J260" s="35"/>
      <c r="K260" s="35"/>
      <c r="L260" s="35"/>
      <c r="M260" s="35"/>
      <c r="N260" s="35">
        <f t="shared" si="7"/>
        <v>7662.9400000000014</v>
      </c>
      <c r="O260" s="3">
        <f t="shared" si="8"/>
        <v>15325.880000000003</v>
      </c>
    </row>
    <row r="261" spans="1:15" x14ac:dyDescent="0.25">
      <c r="A261" s="11" t="s">
        <v>259</v>
      </c>
      <c r="B261" s="35">
        <v>29.52</v>
      </c>
      <c r="C261" s="35">
        <v>31.94</v>
      </c>
      <c r="D261" s="35">
        <v>31.36</v>
      </c>
      <c r="E261" s="35">
        <v>30.39</v>
      </c>
      <c r="F261" s="35">
        <v>33.32</v>
      </c>
      <c r="G261" s="35">
        <v>34.159999999999997</v>
      </c>
      <c r="H261" s="35">
        <v>41.63</v>
      </c>
      <c r="I261" s="35"/>
      <c r="J261" s="35"/>
      <c r="K261" s="35"/>
      <c r="L261" s="35"/>
      <c r="M261" s="35"/>
      <c r="N261" s="35">
        <f t="shared" si="7"/>
        <v>232.32</v>
      </c>
      <c r="O261" s="3">
        <f t="shared" si="8"/>
        <v>464.64</v>
      </c>
    </row>
    <row r="262" spans="1:15" x14ac:dyDescent="0.25">
      <c r="A262" s="11" t="s">
        <v>260</v>
      </c>
      <c r="B262" s="35">
        <v>663.63</v>
      </c>
      <c r="C262" s="35">
        <v>717.86</v>
      </c>
      <c r="D262" s="35">
        <v>704.94</v>
      </c>
      <c r="E262" s="35">
        <v>683.15</v>
      </c>
      <c r="F262" s="35">
        <v>748.91</v>
      </c>
      <c r="G262" s="35">
        <v>767.8</v>
      </c>
      <c r="H262" s="35">
        <v>935.76</v>
      </c>
      <c r="I262" s="35"/>
      <c r="J262" s="35"/>
      <c r="K262" s="35"/>
      <c r="L262" s="35"/>
      <c r="M262" s="35"/>
      <c r="N262" s="35">
        <f t="shared" si="7"/>
        <v>5222.05</v>
      </c>
      <c r="O262" s="3">
        <f t="shared" si="8"/>
        <v>10444.1</v>
      </c>
    </row>
    <row r="263" spans="1:15" x14ac:dyDescent="0.25">
      <c r="A263" s="11" t="s">
        <v>261</v>
      </c>
      <c r="B263" s="35">
        <v>61.45</v>
      </c>
      <c r="C263" s="35">
        <v>66.47</v>
      </c>
      <c r="D263" s="35">
        <v>65.28</v>
      </c>
      <c r="E263" s="35">
        <v>63.26</v>
      </c>
      <c r="F263" s="35">
        <v>69.349999999999994</v>
      </c>
      <c r="G263" s="35">
        <v>71.099999999999994</v>
      </c>
      <c r="H263" s="35">
        <v>86.65</v>
      </c>
      <c r="I263" s="35"/>
      <c r="J263" s="35"/>
      <c r="K263" s="35"/>
      <c r="L263" s="35"/>
      <c r="M263" s="35"/>
      <c r="N263" s="35">
        <f t="shared" si="7"/>
        <v>483.55999999999995</v>
      </c>
      <c r="O263" s="3">
        <f t="shared" si="8"/>
        <v>967.11999999999989</v>
      </c>
    </row>
    <row r="264" spans="1:15" x14ac:dyDescent="0.25">
      <c r="A264" s="11" t="s">
        <v>262</v>
      </c>
      <c r="B264" s="35">
        <v>19.600000000000001</v>
      </c>
      <c r="C264" s="35">
        <v>21.2</v>
      </c>
      <c r="D264" s="35">
        <v>20.82</v>
      </c>
      <c r="E264" s="35">
        <v>20.170000000000002</v>
      </c>
      <c r="F264" s="35">
        <v>22.11</v>
      </c>
      <c r="G264" s="35">
        <v>22.67</v>
      </c>
      <c r="H264" s="35">
        <v>27.63</v>
      </c>
      <c r="I264" s="35"/>
      <c r="J264" s="35"/>
      <c r="K264" s="35"/>
      <c r="L264" s="35"/>
      <c r="M264" s="35"/>
      <c r="N264" s="35">
        <f t="shared" si="7"/>
        <v>154.19999999999999</v>
      </c>
      <c r="O264" s="3">
        <f t="shared" si="8"/>
        <v>308.39999999999998</v>
      </c>
    </row>
    <row r="265" spans="1:15" x14ac:dyDescent="0.25">
      <c r="A265" s="11" t="s">
        <v>263</v>
      </c>
      <c r="B265" s="35">
        <v>25.14</v>
      </c>
      <c r="C265" s="35">
        <v>27.19</v>
      </c>
      <c r="D265" s="35">
        <v>26.7</v>
      </c>
      <c r="E265" s="35">
        <v>25.88</v>
      </c>
      <c r="F265" s="35">
        <v>28.37</v>
      </c>
      <c r="G265" s="35">
        <v>29.09</v>
      </c>
      <c r="H265" s="35">
        <v>35.450000000000003</v>
      </c>
      <c r="I265" s="35"/>
      <c r="J265" s="35"/>
      <c r="K265" s="35"/>
      <c r="L265" s="35"/>
      <c r="M265" s="35"/>
      <c r="N265" s="35">
        <f t="shared" si="7"/>
        <v>197.82</v>
      </c>
      <c r="O265" s="3">
        <f t="shared" si="8"/>
        <v>395.64</v>
      </c>
    </row>
    <row r="266" spans="1:15" x14ac:dyDescent="0.25">
      <c r="A266" s="11" t="s">
        <v>264</v>
      </c>
      <c r="B266" s="35">
        <v>89.33</v>
      </c>
      <c r="C266" s="35">
        <v>96.63</v>
      </c>
      <c r="D266" s="35">
        <v>94.89</v>
      </c>
      <c r="E266" s="35">
        <v>91.96</v>
      </c>
      <c r="F266" s="35">
        <v>100.81</v>
      </c>
      <c r="G266" s="35">
        <v>103.36</v>
      </c>
      <c r="H266" s="35">
        <v>125.96</v>
      </c>
      <c r="I266" s="35"/>
      <c r="J266" s="35"/>
      <c r="K266" s="35"/>
      <c r="L266" s="35"/>
      <c r="M266" s="35"/>
      <c r="N266" s="35">
        <f t="shared" si="7"/>
        <v>702.93999999999994</v>
      </c>
      <c r="O266" s="3">
        <f t="shared" si="8"/>
        <v>1405.8799999999999</v>
      </c>
    </row>
    <row r="267" spans="1:15" x14ac:dyDescent="0.25">
      <c r="A267" s="11" t="s">
        <v>265</v>
      </c>
      <c r="B267" s="35">
        <v>366.06</v>
      </c>
      <c r="C267" s="35">
        <v>395.98</v>
      </c>
      <c r="D267" s="35">
        <v>388.85</v>
      </c>
      <c r="E267" s="35">
        <v>376.83</v>
      </c>
      <c r="F267" s="35">
        <v>413.1</v>
      </c>
      <c r="G267" s="35">
        <v>423.52</v>
      </c>
      <c r="H267" s="35">
        <v>516.16999999999996</v>
      </c>
      <c r="I267" s="35"/>
      <c r="J267" s="35"/>
      <c r="K267" s="35"/>
      <c r="L267" s="35"/>
      <c r="M267" s="35"/>
      <c r="N267" s="35">
        <f t="shared" si="7"/>
        <v>2880.5099999999998</v>
      </c>
      <c r="O267" s="3">
        <f t="shared" si="8"/>
        <v>5761.0199999999995</v>
      </c>
    </row>
    <row r="268" spans="1:15" x14ac:dyDescent="0.25">
      <c r="A268" s="11" t="s">
        <v>266</v>
      </c>
      <c r="B268" s="35">
        <v>89.26</v>
      </c>
      <c r="C268" s="35">
        <v>96.56</v>
      </c>
      <c r="D268" s="35">
        <v>94.82</v>
      </c>
      <c r="E268" s="35">
        <v>91.89</v>
      </c>
      <c r="F268" s="35">
        <v>100.73</v>
      </c>
      <c r="G268" s="35">
        <v>103.27</v>
      </c>
      <c r="H268" s="35">
        <v>125.86</v>
      </c>
      <c r="I268" s="35"/>
      <c r="J268" s="35"/>
      <c r="K268" s="35"/>
      <c r="L268" s="35"/>
      <c r="M268" s="35"/>
      <c r="N268" s="35">
        <f t="shared" si="7"/>
        <v>702.39</v>
      </c>
      <c r="O268" s="3">
        <f t="shared" si="8"/>
        <v>1404.78</v>
      </c>
    </row>
    <row r="269" spans="1:15" x14ac:dyDescent="0.25">
      <c r="A269" s="11" t="s">
        <v>267</v>
      </c>
      <c r="B269" s="35">
        <v>25.66</v>
      </c>
      <c r="C269" s="35">
        <v>27.76</v>
      </c>
      <c r="D269" s="35">
        <v>27.26</v>
      </c>
      <c r="E269" s="35">
        <v>26.42</v>
      </c>
      <c r="F269" s="35">
        <v>28.96</v>
      </c>
      <c r="G269" s="35">
        <v>29.69</v>
      </c>
      <c r="H269" s="35">
        <v>36.19</v>
      </c>
      <c r="I269" s="35"/>
      <c r="J269" s="35"/>
      <c r="K269" s="35"/>
      <c r="L269" s="35"/>
      <c r="M269" s="35"/>
      <c r="N269" s="35">
        <f t="shared" si="7"/>
        <v>201.94</v>
      </c>
      <c r="O269" s="3">
        <f t="shared" si="8"/>
        <v>403.88</v>
      </c>
    </row>
    <row r="270" spans="1:15" x14ac:dyDescent="0.25">
      <c r="A270" s="11" t="s">
        <v>268</v>
      </c>
      <c r="B270" s="35">
        <v>954.28</v>
      </c>
      <c r="C270" s="35">
        <v>1032.26</v>
      </c>
      <c r="D270" s="35">
        <v>1013.68</v>
      </c>
      <c r="E270" s="35">
        <v>982.35</v>
      </c>
      <c r="F270" s="35">
        <v>1076.9100000000001</v>
      </c>
      <c r="G270" s="35">
        <v>1104.07</v>
      </c>
      <c r="H270" s="35">
        <v>1345.58</v>
      </c>
      <c r="I270" s="35"/>
      <c r="J270" s="35"/>
      <c r="K270" s="35"/>
      <c r="L270" s="35"/>
      <c r="M270" s="35"/>
      <c r="N270" s="35">
        <f t="shared" ref="N270:N282" si="9">SUM(B270:M270)</f>
        <v>7509.1299999999992</v>
      </c>
      <c r="O270" s="3">
        <f t="shared" ref="O270:O285" si="10">SUM(B270:N270)</f>
        <v>15018.259999999998</v>
      </c>
    </row>
    <row r="271" spans="1:15" x14ac:dyDescent="0.25">
      <c r="A271" s="11" t="s">
        <v>269</v>
      </c>
      <c r="B271" s="35">
        <v>92.08</v>
      </c>
      <c r="C271" s="35">
        <v>99.61</v>
      </c>
      <c r="D271" s="35">
        <v>97.81</v>
      </c>
      <c r="E271" s="35">
        <v>94.79</v>
      </c>
      <c r="F271" s="35">
        <v>103.92</v>
      </c>
      <c r="G271" s="35">
        <v>106.54</v>
      </c>
      <c r="H271" s="35">
        <v>129.84</v>
      </c>
      <c r="I271" s="35"/>
      <c r="J271" s="35"/>
      <c r="K271" s="35"/>
      <c r="L271" s="35"/>
      <c r="M271" s="35"/>
      <c r="N271" s="35">
        <f t="shared" si="9"/>
        <v>724.59</v>
      </c>
      <c r="O271" s="3">
        <f t="shared" si="10"/>
        <v>1449.18</v>
      </c>
    </row>
    <row r="272" spans="1:15" x14ac:dyDescent="0.25">
      <c r="A272" s="11" t="s">
        <v>270</v>
      </c>
      <c r="B272" s="35">
        <v>10234.73</v>
      </c>
      <c r="C272" s="35">
        <v>11071.09</v>
      </c>
      <c r="D272" s="35">
        <v>10871.76</v>
      </c>
      <c r="E272" s="35">
        <v>10535.79</v>
      </c>
      <c r="F272" s="35">
        <v>11549.95</v>
      </c>
      <c r="G272" s="35">
        <v>11841.2</v>
      </c>
      <c r="H272" s="35">
        <v>14431.49</v>
      </c>
      <c r="I272" s="35"/>
      <c r="J272" s="35"/>
      <c r="K272" s="35"/>
      <c r="L272" s="35"/>
      <c r="M272" s="35"/>
      <c r="N272" s="35">
        <f t="shared" si="9"/>
        <v>80536.010000000009</v>
      </c>
      <c r="O272" s="3">
        <f t="shared" si="10"/>
        <v>161072.02000000002</v>
      </c>
    </row>
    <row r="273" spans="1:18" x14ac:dyDescent="0.25">
      <c r="A273" s="11" t="s">
        <v>271</v>
      </c>
      <c r="B273" s="35">
        <v>2932.95</v>
      </c>
      <c r="C273" s="35">
        <v>3172.62</v>
      </c>
      <c r="D273" s="35">
        <v>3115.5</v>
      </c>
      <c r="E273" s="35">
        <v>3019.22</v>
      </c>
      <c r="F273" s="35">
        <v>3309.85</v>
      </c>
      <c r="G273" s="35">
        <v>3393.31</v>
      </c>
      <c r="H273" s="35">
        <v>4135.6099999999997</v>
      </c>
      <c r="I273" s="35"/>
      <c r="J273" s="35"/>
      <c r="K273" s="35"/>
      <c r="L273" s="35"/>
      <c r="M273" s="35"/>
      <c r="N273" s="35">
        <f t="shared" si="9"/>
        <v>23079.06</v>
      </c>
      <c r="O273" s="3">
        <f t="shared" si="10"/>
        <v>46158.12</v>
      </c>
    </row>
    <row r="274" spans="1:18" x14ac:dyDescent="0.25">
      <c r="A274" s="11" t="s">
        <v>272</v>
      </c>
      <c r="B274" s="35">
        <v>201.08</v>
      </c>
      <c r="C274" s="35">
        <v>217.52</v>
      </c>
      <c r="D274" s="35">
        <v>213.6</v>
      </c>
      <c r="E274" s="35">
        <v>207</v>
      </c>
      <c r="F274" s="35">
        <v>226.92</v>
      </c>
      <c r="G274" s="35">
        <v>232.65</v>
      </c>
      <c r="H274" s="35">
        <v>283.54000000000002</v>
      </c>
      <c r="I274" s="35"/>
      <c r="J274" s="35"/>
      <c r="K274" s="35"/>
      <c r="L274" s="35"/>
      <c r="M274" s="35"/>
      <c r="N274" s="35">
        <f t="shared" si="9"/>
        <v>1582.3100000000002</v>
      </c>
      <c r="O274" s="3">
        <f t="shared" si="10"/>
        <v>3164.6200000000003</v>
      </c>
    </row>
    <row r="275" spans="1:18" x14ac:dyDescent="0.25">
      <c r="A275" s="11" t="s">
        <v>273</v>
      </c>
      <c r="B275" s="35">
        <v>45.03</v>
      </c>
      <c r="C275" s="35">
        <v>48.71</v>
      </c>
      <c r="D275" s="35">
        <v>47.83</v>
      </c>
      <c r="E275" s="35">
        <v>46.35</v>
      </c>
      <c r="F275" s="35">
        <v>50.81</v>
      </c>
      <c r="G275" s="35">
        <v>52.1</v>
      </c>
      <c r="H275" s="35">
        <v>63.49</v>
      </c>
      <c r="I275" s="35"/>
      <c r="J275" s="35"/>
      <c r="K275" s="35"/>
      <c r="L275" s="35"/>
      <c r="M275" s="35"/>
      <c r="N275" s="35">
        <f t="shared" si="9"/>
        <v>354.32</v>
      </c>
      <c r="O275" s="3">
        <f t="shared" si="10"/>
        <v>708.64</v>
      </c>
    </row>
    <row r="276" spans="1:18" x14ac:dyDescent="0.25">
      <c r="A276" s="11" t="s">
        <v>274</v>
      </c>
      <c r="B276" s="35">
        <v>109.9</v>
      </c>
      <c r="C276" s="35">
        <v>118.88</v>
      </c>
      <c r="D276" s="35">
        <v>116.74</v>
      </c>
      <c r="E276" s="35">
        <v>113.13</v>
      </c>
      <c r="F276" s="35">
        <v>124.02</v>
      </c>
      <c r="G276" s="35">
        <v>127.15</v>
      </c>
      <c r="H276" s="35">
        <v>154.96</v>
      </c>
      <c r="I276" s="35"/>
      <c r="J276" s="35"/>
      <c r="K276" s="35"/>
      <c r="L276" s="35"/>
      <c r="M276" s="35"/>
      <c r="N276" s="35">
        <f t="shared" si="9"/>
        <v>864.78</v>
      </c>
      <c r="O276" s="3">
        <f t="shared" si="10"/>
        <v>1729.56</v>
      </c>
    </row>
    <row r="277" spans="1:18" x14ac:dyDescent="0.25">
      <c r="A277" s="11" t="s">
        <v>275</v>
      </c>
      <c r="B277" s="35">
        <v>3902.54</v>
      </c>
      <c r="C277" s="35">
        <v>4221.45</v>
      </c>
      <c r="D277" s="35">
        <v>4145.45</v>
      </c>
      <c r="E277" s="35">
        <v>4017.34</v>
      </c>
      <c r="F277" s="35">
        <v>4404.04</v>
      </c>
      <c r="G277" s="35">
        <v>4515.1000000000004</v>
      </c>
      <c r="H277" s="35">
        <v>5502.79</v>
      </c>
      <c r="I277" s="35"/>
      <c r="J277" s="35"/>
      <c r="K277" s="35"/>
      <c r="L277" s="35"/>
      <c r="M277" s="35"/>
      <c r="N277" s="35">
        <f t="shared" si="9"/>
        <v>30708.71</v>
      </c>
      <c r="O277" s="3">
        <f t="shared" si="10"/>
        <v>61417.42</v>
      </c>
    </row>
    <row r="278" spans="1:18" x14ac:dyDescent="0.25">
      <c r="A278" s="11" t="s">
        <v>276</v>
      </c>
      <c r="B278" s="35">
        <v>167.73</v>
      </c>
      <c r="C278" s="35">
        <v>181.44</v>
      </c>
      <c r="D278" s="35">
        <v>178.17</v>
      </c>
      <c r="E278" s="35">
        <v>172.66</v>
      </c>
      <c r="F278" s="35">
        <v>189.28</v>
      </c>
      <c r="G278" s="35">
        <v>194.06</v>
      </c>
      <c r="H278" s="35">
        <v>236.51</v>
      </c>
      <c r="I278" s="35"/>
      <c r="J278" s="35"/>
      <c r="K278" s="35"/>
      <c r="L278" s="35"/>
      <c r="M278" s="35"/>
      <c r="N278" s="35">
        <f t="shared" si="9"/>
        <v>1319.85</v>
      </c>
      <c r="O278" s="3">
        <f t="shared" si="10"/>
        <v>2639.7</v>
      </c>
    </row>
    <row r="279" spans="1:18" x14ac:dyDescent="0.25">
      <c r="A279" s="11" t="s">
        <v>277</v>
      </c>
      <c r="B279" s="35">
        <v>953.91</v>
      </c>
      <c r="C279" s="35">
        <v>1031.8599999999999</v>
      </c>
      <c r="D279" s="35">
        <v>1013.29</v>
      </c>
      <c r="E279" s="35">
        <v>981.97</v>
      </c>
      <c r="F279" s="35">
        <v>1076.5</v>
      </c>
      <c r="G279" s="35">
        <v>1103.6400000000001</v>
      </c>
      <c r="H279" s="35">
        <v>1345.07</v>
      </c>
      <c r="I279" s="35"/>
      <c r="J279" s="35"/>
      <c r="K279" s="35"/>
      <c r="L279" s="35"/>
      <c r="M279" s="35"/>
      <c r="N279" s="35">
        <f t="shared" si="9"/>
        <v>7506.24</v>
      </c>
      <c r="O279" s="3">
        <f t="shared" si="10"/>
        <v>15012.48</v>
      </c>
    </row>
    <row r="280" spans="1:18" x14ac:dyDescent="0.25">
      <c r="A280" s="11" t="s">
        <v>278</v>
      </c>
      <c r="B280" s="35">
        <v>259.66000000000003</v>
      </c>
      <c r="C280" s="35">
        <v>280.88</v>
      </c>
      <c r="D280" s="35">
        <v>275.82</v>
      </c>
      <c r="E280" s="35">
        <v>267.3</v>
      </c>
      <c r="F280" s="35">
        <v>293.02999999999997</v>
      </c>
      <c r="G280" s="35">
        <v>300.42</v>
      </c>
      <c r="H280" s="35">
        <v>366.14</v>
      </c>
      <c r="I280" s="35"/>
      <c r="J280" s="35"/>
      <c r="K280" s="35"/>
      <c r="L280" s="35"/>
      <c r="M280" s="35"/>
      <c r="N280" s="35">
        <f t="shared" si="9"/>
        <v>2043.25</v>
      </c>
      <c r="O280" s="3">
        <f t="shared" si="10"/>
        <v>4086.5</v>
      </c>
    </row>
    <row r="281" spans="1:18" x14ac:dyDescent="0.25">
      <c r="A281" s="11" t="s">
        <v>279</v>
      </c>
      <c r="B281" s="35">
        <v>49.23</v>
      </c>
      <c r="C281" s="35">
        <v>53.25</v>
      </c>
      <c r="D281" s="35">
        <v>52.29</v>
      </c>
      <c r="E281" s="35">
        <v>50.67</v>
      </c>
      <c r="F281" s="35">
        <v>55.55</v>
      </c>
      <c r="G281" s="35">
        <v>56.95</v>
      </c>
      <c r="H281" s="35">
        <v>69.41</v>
      </c>
      <c r="I281" s="35"/>
      <c r="J281" s="35"/>
      <c r="K281" s="35"/>
      <c r="L281" s="35"/>
      <c r="M281" s="35"/>
      <c r="N281" s="35">
        <f t="shared" si="9"/>
        <v>387.35</v>
      </c>
      <c r="O281" s="3">
        <f t="shared" si="10"/>
        <v>774.7</v>
      </c>
    </row>
    <row r="282" spans="1:18" x14ac:dyDescent="0.25">
      <c r="A282" s="11" t="s">
        <v>280</v>
      </c>
      <c r="B282" s="35">
        <v>394.62</v>
      </c>
      <c r="C282" s="35">
        <v>427</v>
      </c>
      <c r="D282" s="35">
        <v>419.25</v>
      </c>
      <c r="E282" s="35">
        <v>406.32</v>
      </c>
      <c r="F282" s="35">
        <v>445.42</v>
      </c>
      <c r="G282" s="35">
        <v>456.6</v>
      </c>
      <c r="H282" s="35">
        <v>556.52</v>
      </c>
      <c r="I282" s="35"/>
      <c r="J282" s="35"/>
      <c r="K282" s="35"/>
      <c r="L282" s="35"/>
      <c r="M282" s="35"/>
      <c r="N282" s="35">
        <f t="shared" si="9"/>
        <v>3105.7299999999996</v>
      </c>
      <c r="O282" s="3">
        <f t="shared" si="10"/>
        <v>6211.4599999999991</v>
      </c>
    </row>
    <row r="283" spans="1:18" ht="15.75" thickBot="1" x14ac:dyDescent="0.3">
      <c r="A283" s="14" t="s">
        <v>290</v>
      </c>
      <c r="B283" s="36">
        <f>SUM(B13:B282)</f>
        <v>457070.00000000006</v>
      </c>
      <c r="C283" s="36">
        <f t="shared" ref="C283:O283" si="11">SUM(C13:C282)</f>
        <v>494420.99999999977</v>
      </c>
      <c r="D283" s="36">
        <f t="shared" si="11"/>
        <v>485519.00000000006</v>
      </c>
      <c r="E283" s="36">
        <f t="shared" si="11"/>
        <v>470515.00000000012</v>
      </c>
      <c r="F283" s="36">
        <f t="shared" si="11"/>
        <v>515805.99999999988</v>
      </c>
      <c r="G283" s="36">
        <f t="shared" si="11"/>
        <v>528812.99999999988</v>
      </c>
      <c r="H283" s="36">
        <f t="shared" si="11"/>
        <v>644492.00000000023</v>
      </c>
      <c r="I283" s="36">
        <f t="shared" si="11"/>
        <v>0</v>
      </c>
      <c r="J283" s="36">
        <f t="shared" si="11"/>
        <v>0</v>
      </c>
      <c r="K283" s="36">
        <f t="shared" si="11"/>
        <v>0</v>
      </c>
      <c r="L283" s="36">
        <f t="shared" si="11"/>
        <v>0</v>
      </c>
      <c r="M283" s="36">
        <f t="shared" si="11"/>
        <v>0</v>
      </c>
      <c r="N283" s="36">
        <f t="shared" si="11"/>
        <v>3596635.9999999995</v>
      </c>
      <c r="O283" s="34">
        <f t="shared" si="11"/>
        <v>7193271.9999999991</v>
      </c>
    </row>
    <row r="284" spans="1:18" ht="15.75" thickTop="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3"/>
      <c r="Q284" s="3"/>
      <c r="R284" s="16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FBF-35C4-4A0F-BE40-9EE49DD0EF0F}">
  <sheetPr>
    <tabColor rgb="FF00B0F0"/>
  </sheetPr>
  <dimension ref="A1:R284"/>
  <sheetViews>
    <sheetView zoomScaleNormal="100" workbookViewId="0">
      <selection activeCell="B7" sqref="B7:M9"/>
    </sheetView>
  </sheetViews>
  <sheetFormatPr defaultColWidth="8.85546875" defaultRowHeight="15" x14ac:dyDescent="0.25"/>
  <cols>
    <col min="1" max="1" width="33.710937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3" customFormat="1" ht="23.25" x14ac:dyDescent="0.35">
      <c r="A1" s="31" t="s">
        <v>294</v>
      </c>
      <c r="B1" s="10"/>
      <c r="C1" s="32"/>
      <c r="D1" s="32"/>
      <c r="E1" s="32"/>
      <c r="F1" s="32"/>
      <c r="G1" s="4"/>
      <c r="H1" s="4"/>
      <c r="I1" s="4"/>
      <c r="J1" s="4"/>
      <c r="K1" s="4"/>
      <c r="L1" s="32"/>
      <c r="M1" s="32"/>
      <c r="N1" s="32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27" customFormat="1" ht="30" x14ac:dyDescent="0.25">
      <c r="A3" s="21" t="s">
        <v>283</v>
      </c>
      <c r="B3" s="22" t="s">
        <v>293</v>
      </c>
      <c r="C3" s="22" t="s">
        <v>0</v>
      </c>
      <c r="D3" s="22" t="s">
        <v>1</v>
      </c>
      <c r="E3" s="22" t="s">
        <v>2</v>
      </c>
      <c r="F3" s="22" t="s">
        <v>3</v>
      </c>
      <c r="G3" s="23" t="s">
        <v>4</v>
      </c>
      <c r="H3" s="23" t="s">
        <v>5</v>
      </c>
      <c r="I3" s="23" t="s">
        <v>6</v>
      </c>
      <c r="J3" s="22" t="s">
        <v>7</v>
      </c>
      <c r="K3" s="23" t="s">
        <v>8</v>
      </c>
      <c r="L3" s="22" t="s">
        <v>9</v>
      </c>
      <c r="M3" s="22" t="s">
        <v>10</v>
      </c>
      <c r="N3" s="24" t="s">
        <v>289</v>
      </c>
      <c r="O3" s="25"/>
      <c r="P3" s="26"/>
    </row>
    <row r="4" spans="1:16" x14ac:dyDescent="0.25">
      <c r="A4" s="1" t="s">
        <v>288</v>
      </c>
      <c r="B4" s="18">
        <v>1431771.45</v>
      </c>
      <c r="C4" s="19">
        <v>1680052.06</v>
      </c>
      <c r="D4" s="19">
        <v>1676322.02</v>
      </c>
      <c r="E4" s="19">
        <v>1738024.06</v>
      </c>
      <c r="F4" s="19">
        <v>1797527.92</v>
      </c>
      <c r="G4" s="9">
        <v>1818761.87</v>
      </c>
      <c r="H4" s="9">
        <v>2045703.96</v>
      </c>
      <c r="I4" s="9">
        <v>1643346.35</v>
      </c>
      <c r="J4" s="19">
        <v>1527787.74</v>
      </c>
      <c r="K4" s="9">
        <v>1678184.47</v>
      </c>
      <c r="L4" s="19">
        <v>1680545.23</v>
      </c>
      <c r="M4" s="19">
        <v>1659606.03</v>
      </c>
      <c r="N4" s="9">
        <f>SUM(HighwayUserTaxFundRetailDeliveryFeeCollectedFiscalYear2024[[#This Row],[JULY 2023]:[JUNE]])</f>
        <v>20377633.16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27" customFormat="1" ht="30" x14ac:dyDescent="0.25">
      <c r="A6" s="21" t="s">
        <v>291</v>
      </c>
      <c r="B6" s="22" t="s">
        <v>293</v>
      </c>
      <c r="C6" s="22" t="s">
        <v>0</v>
      </c>
      <c r="D6" s="22" t="s">
        <v>1</v>
      </c>
      <c r="E6" s="22" t="s">
        <v>2</v>
      </c>
      <c r="F6" s="22" t="s">
        <v>3</v>
      </c>
      <c r="G6" s="23" t="s">
        <v>4</v>
      </c>
      <c r="H6" s="23" t="s">
        <v>5</v>
      </c>
      <c r="I6" s="23" t="s">
        <v>6</v>
      </c>
      <c r="J6" s="22" t="s">
        <v>7</v>
      </c>
      <c r="K6" s="23" t="s">
        <v>8</v>
      </c>
      <c r="L6" s="22" t="s">
        <v>9</v>
      </c>
      <c r="M6" s="22" t="s">
        <v>10</v>
      </c>
      <c r="N6" s="24" t="s">
        <v>290</v>
      </c>
      <c r="O6" s="25"/>
      <c r="P6" s="26"/>
    </row>
    <row r="7" spans="1:16" x14ac:dyDescent="0.25">
      <c r="A7" s="1" t="s">
        <v>287</v>
      </c>
      <c r="B7" s="8">
        <v>572708.44999999995</v>
      </c>
      <c r="C7" s="9">
        <v>672021.06</v>
      </c>
      <c r="D7" s="9">
        <v>670529.02</v>
      </c>
      <c r="E7" s="9">
        <v>695210.06</v>
      </c>
      <c r="F7" s="9">
        <v>719010.91999999993</v>
      </c>
      <c r="G7" s="9">
        <v>727504.87000000011</v>
      </c>
      <c r="H7" s="9">
        <v>818281.96</v>
      </c>
      <c r="I7" s="9">
        <v>657338.35000000009</v>
      </c>
      <c r="J7" s="9">
        <v>611114.74</v>
      </c>
      <c r="K7" s="9">
        <v>671273.47</v>
      </c>
      <c r="L7" s="9">
        <v>672218.23</v>
      </c>
      <c r="M7" s="9">
        <v>663842.03</v>
      </c>
      <c r="N7" s="9">
        <f>SUM(HighwayUserTaxFundRetailDeliveryFeeDistributedFiscalYear2024[[#This Row],[JULY 2023]:[JUNE]])</f>
        <v>8151053.1599999992</v>
      </c>
      <c r="O7" s="5"/>
      <c r="P7" s="6"/>
    </row>
    <row r="8" spans="1:16" x14ac:dyDescent="0.25">
      <c r="A8" s="1" t="s">
        <v>285</v>
      </c>
      <c r="B8" s="8">
        <v>472485</v>
      </c>
      <c r="C8" s="9">
        <v>554417</v>
      </c>
      <c r="D8" s="9">
        <v>553186</v>
      </c>
      <c r="E8" s="9">
        <v>573548</v>
      </c>
      <c r="F8" s="9">
        <v>593184</v>
      </c>
      <c r="G8" s="9">
        <v>600191</v>
      </c>
      <c r="H8" s="9">
        <v>675082</v>
      </c>
      <c r="I8" s="9">
        <v>542304</v>
      </c>
      <c r="J8" s="9">
        <v>504170</v>
      </c>
      <c r="K8" s="9">
        <v>553801</v>
      </c>
      <c r="L8" s="9">
        <v>554580</v>
      </c>
      <c r="M8" s="9">
        <v>547670</v>
      </c>
      <c r="N8" s="9">
        <f>SUM(HighwayUserTaxFundRetailDeliveryFeeDistributedFiscalYear2024[[#This Row],[JULY 2023]:[JUNE]])</f>
        <v>6724618</v>
      </c>
      <c r="O8" s="5"/>
      <c r="P8" s="6"/>
    </row>
    <row r="9" spans="1:16" x14ac:dyDescent="0.25">
      <c r="A9" s="1" t="s">
        <v>286</v>
      </c>
      <c r="B9" s="8">
        <v>386578</v>
      </c>
      <c r="C9" s="9">
        <v>453614</v>
      </c>
      <c r="D9" s="9">
        <v>452607</v>
      </c>
      <c r="E9" s="9">
        <v>469266</v>
      </c>
      <c r="F9" s="9">
        <v>485333</v>
      </c>
      <c r="G9" s="9">
        <v>491066</v>
      </c>
      <c r="H9" s="9">
        <v>552340</v>
      </c>
      <c r="I9" s="9">
        <v>443704</v>
      </c>
      <c r="J9" s="9">
        <v>412503</v>
      </c>
      <c r="K9" s="9">
        <v>453110</v>
      </c>
      <c r="L9" s="9">
        <v>453747</v>
      </c>
      <c r="M9" s="9">
        <v>448094</v>
      </c>
      <c r="N9" s="9">
        <f>SUM(HighwayUserTaxFundRetailDeliveryFeeDistributedFiscalYear2024[[#This Row],[JULY 2023]:[JUNE]])</f>
        <v>5501962</v>
      </c>
      <c r="O9" s="5"/>
      <c r="P9" s="6"/>
    </row>
    <row r="10" spans="1:16" ht="15.75" thickBot="1" x14ac:dyDescent="0.3">
      <c r="A10" s="17" t="s">
        <v>290</v>
      </c>
      <c r="B10" s="29">
        <f>SUBTOTAL(109,B7:B9)</f>
        <v>1431771.45</v>
      </c>
      <c r="C10" s="29">
        <f t="shared" ref="C10:M10" si="0">SUBTOTAL(109,C7:C9)</f>
        <v>1680052.06</v>
      </c>
      <c r="D10" s="29">
        <f t="shared" si="0"/>
        <v>1676322.02</v>
      </c>
      <c r="E10" s="29">
        <f t="shared" si="0"/>
        <v>1738024.06</v>
      </c>
      <c r="F10" s="29">
        <f t="shared" si="0"/>
        <v>1797527.92</v>
      </c>
      <c r="G10" s="29">
        <f t="shared" si="0"/>
        <v>1818761.87</v>
      </c>
      <c r="H10" s="29">
        <f t="shared" si="0"/>
        <v>2045703.96</v>
      </c>
      <c r="I10" s="29">
        <f t="shared" si="0"/>
        <v>1643346.35</v>
      </c>
      <c r="J10" s="29">
        <f t="shared" si="0"/>
        <v>1527787.74</v>
      </c>
      <c r="K10" s="29">
        <f t="shared" si="0"/>
        <v>1678184.47</v>
      </c>
      <c r="L10" s="29">
        <f t="shared" si="0"/>
        <v>1680545.23</v>
      </c>
      <c r="M10" s="29">
        <f t="shared" si="0"/>
        <v>1659606.03</v>
      </c>
      <c r="N10" s="30">
        <f>SUM(HighwayUserTaxFundRetailDeliveryFeeDistributedFiscalYear2024[[#This Row],[JULY 2023]:[JUNE]])</f>
        <v>20377633.16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27" customFormat="1" ht="30" x14ac:dyDescent="0.25">
      <c r="A12" s="28" t="s">
        <v>281</v>
      </c>
      <c r="B12" s="22" t="s">
        <v>293</v>
      </c>
      <c r="C12" s="22" t="s">
        <v>0</v>
      </c>
      <c r="D12" s="22" t="s">
        <v>1</v>
      </c>
      <c r="E12" s="22" t="s">
        <v>2</v>
      </c>
      <c r="F12" s="22" t="s">
        <v>3</v>
      </c>
      <c r="G12" s="23" t="s">
        <v>4</v>
      </c>
      <c r="H12" s="23" t="s">
        <v>5</v>
      </c>
      <c r="I12" s="23" t="s">
        <v>6</v>
      </c>
      <c r="J12" s="22" t="s">
        <v>7</v>
      </c>
      <c r="K12" s="23" t="s">
        <v>8</v>
      </c>
      <c r="L12" s="22" t="s">
        <v>9</v>
      </c>
      <c r="M12" s="22" t="s">
        <v>10</v>
      </c>
      <c r="N12" s="24" t="s">
        <v>292</v>
      </c>
    </row>
    <row r="13" spans="1:16" x14ac:dyDescent="0.25">
      <c r="A13" s="11" t="s">
        <v>11</v>
      </c>
      <c r="B13" s="12">
        <v>72.8</v>
      </c>
      <c r="C13" s="12">
        <v>84.91</v>
      </c>
      <c r="D13" s="12">
        <v>84.72</v>
      </c>
      <c r="E13" s="12">
        <v>87.84</v>
      </c>
      <c r="F13" s="12">
        <v>90.85</v>
      </c>
      <c r="G13" s="12">
        <v>91.92</v>
      </c>
      <c r="H13" s="12">
        <v>103.39</v>
      </c>
      <c r="I13" s="12">
        <v>83.06</v>
      </c>
      <c r="J13" s="12">
        <v>77.22</v>
      </c>
      <c r="K13" s="12">
        <v>84.82</v>
      </c>
      <c r="L13" s="12">
        <v>84.94</v>
      </c>
      <c r="M13" s="12">
        <v>83.88</v>
      </c>
      <c r="N13" s="12">
        <f>SUM(B13:M13)</f>
        <v>1030.3499999999999</v>
      </c>
      <c r="O13" s="3">
        <f>SUM(B13:N13)</f>
        <v>2060.6999999999998</v>
      </c>
    </row>
    <row r="14" spans="1:16" x14ac:dyDescent="0.25">
      <c r="A14" s="11" t="s">
        <v>12</v>
      </c>
      <c r="B14" s="12">
        <v>182.09</v>
      </c>
      <c r="C14" s="12">
        <v>211.51</v>
      </c>
      <c r="D14" s="12">
        <v>211.04</v>
      </c>
      <c r="E14" s="12">
        <v>218.81</v>
      </c>
      <c r="F14" s="12">
        <v>226.3</v>
      </c>
      <c r="G14" s="12">
        <v>228.98</v>
      </c>
      <c r="H14" s="12">
        <v>257.55</v>
      </c>
      <c r="I14" s="12">
        <v>206.89</v>
      </c>
      <c r="J14" s="12">
        <v>192.34</v>
      </c>
      <c r="K14" s="12">
        <v>211.28</v>
      </c>
      <c r="L14" s="12">
        <v>211.57</v>
      </c>
      <c r="M14" s="12">
        <v>208.94</v>
      </c>
      <c r="N14" s="12">
        <f t="shared" ref="N14:N77" si="1">SUM(B14:M14)</f>
        <v>2567.3000000000002</v>
      </c>
      <c r="O14" s="3">
        <f t="shared" ref="O14:O77" si="2">SUM(B14:N14)</f>
        <v>5134.6000000000004</v>
      </c>
    </row>
    <row r="15" spans="1:16" x14ac:dyDescent="0.25">
      <c r="A15" s="11" t="s">
        <v>13</v>
      </c>
      <c r="B15" s="12">
        <v>763.21</v>
      </c>
      <c r="C15" s="12">
        <v>905.28</v>
      </c>
      <c r="D15" s="12">
        <v>903.27</v>
      </c>
      <c r="E15" s="12">
        <v>936.52</v>
      </c>
      <c r="F15" s="12">
        <v>968.58</v>
      </c>
      <c r="G15" s="12">
        <v>980.03</v>
      </c>
      <c r="H15" s="12">
        <v>1102.31</v>
      </c>
      <c r="I15" s="12">
        <v>885.51</v>
      </c>
      <c r="J15" s="12">
        <v>823.24</v>
      </c>
      <c r="K15" s="12">
        <v>904.28</v>
      </c>
      <c r="L15" s="12">
        <v>905.55</v>
      </c>
      <c r="M15" s="12">
        <v>894.27</v>
      </c>
      <c r="N15" s="12">
        <f t="shared" si="1"/>
        <v>10972.050000000001</v>
      </c>
      <c r="O15" s="3">
        <f t="shared" si="2"/>
        <v>21944.100000000002</v>
      </c>
    </row>
    <row r="16" spans="1:16" x14ac:dyDescent="0.25">
      <c r="A16" s="11" t="s">
        <v>14</v>
      </c>
      <c r="B16" s="12">
        <v>38.229999999999997</v>
      </c>
      <c r="C16" s="12">
        <v>49.96</v>
      </c>
      <c r="D16" s="12">
        <v>49.85</v>
      </c>
      <c r="E16" s="12">
        <v>51.68</v>
      </c>
      <c r="F16" s="12">
        <v>53.45</v>
      </c>
      <c r="G16" s="12">
        <v>54.08</v>
      </c>
      <c r="H16" s="12">
        <v>60.83</v>
      </c>
      <c r="I16" s="12">
        <v>48.87</v>
      </c>
      <c r="J16" s="12">
        <v>45.43</v>
      </c>
      <c r="K16" s="12">
        <v>49.9</v>
      </c>
      <c r="L16" s="12">
        <v>49.97</v>
      </c>
      <c r="M16" s="12">
        <v>49.35</v>
      </c>
      <c r="N16" s="12">
        <f t="shared" si="1"/>
        <v>601.6</v>
      </c>
      <c r="O16" s="3">
        <f t="shared" si="2"/>
        <v>1203.2</v>
      </c>
    </row>
    <row r="17" spans="1:15" x14ac:dyDescent="0.25">
      <c r="A17" s="11" t="s">
        <v>15</v>
      </c>
      <c r="B17" s="12">
        <v>162.15</v>
      </c>
      <c r="C17" s="12">
        <v>191.64</v>
      </c>
      <c r="D17" s="12">
        <v>191.22</v>
      </c>
      <c r="E17" s="12">
        <v>198.26</v>
      </c>
      <c r="F17" s="12">
        <v>205.04</v>
      </c>
      <c r="G17" s="12">
        <v>207.47</v>
      </c>
      <c r="H17" s="12">
        <v>233.35</v>
      </c>
      <c r="I17" s="12">
        <v>187.46</v>
      </c>
      <c r="J17" s="12">
        <v>174.27</v>
      </c>
      <c r="K17" s="12">
        <v>191.43</v>
      </c>
      <c r="L17" s="12">
        <v>191.7</v>
      </c>
      <c r="M17" s="12">
        <v>189.31</v>
      </c>
      <c r="N17" s="12">
        <f t="shared" si="1"/>
        <v>2323.2999999999997</v>
      </c>
      <c r="O17" s="3">
        <f t="shared" si="2"/>
        <v>4646.5999999999995</v>
      </c>
    </row>
    <row r="18" spans="1:15" x14ac:dyDescent="0.25">
      <c r="A18" s="11" t="s">
        <v>16</v>
      </c>
      <c r="B18" s="12">
        <v>36.79</v>
      </c>
      <c r="C18" s="12">
        <v>43.26</v>
      </c>
      <c r="D18" s="12">
        <v>43.17</v>
      </c>
      <c r="E18" s="12">
        <v>44.76</v>
      </c>
      <c r="F18" s="12">
        <v>46.29</v>
      </c>
      <c r="G18" s="12">
        <v>46.84</v>
      </c>
      <c r="H18" s="12">
        <v>52.68</v>
      </c>
      <c r="I18" s="12">
        <v>42.32</v>
      </c>
      <c r="J18" s="12">
        <v>39.340000000000003</v>
      </c>
      <c r="K18" s="12">
        <v>43.22</v>
      </c>
      <c r="L18" s="12">
        <v>43.28</v>
      </c>
      <c r="M18" s="12">
        <v>42.74</v>
      </c>
      <c r="N18" s="12">
        <f t="shared" si="1"/>
        <v>524.69000000000005</v>
      </c>
      <c r="O18" s="3">
        <f t="shared" si="2"/>
        <v>1049.3800000000001</v>
      </c>
    </row>
    <row r="19" spans="1:15" x14ac:dyDescent="0.25">
      <c r="A19" s="11" t="s">
        <v>17</v>
      </c>
      <c r="B19" s="12">
        <v>10451.99</v>
      </c>
      <c r="C19" s="12">
        <v>12457.99</v>
      </c>
      <c r="D19" s="12">
        <v>12430.34</v>
      </c>
      <c r="E19" s="12">
        <v>12887.86</v>
      </c>
      <c r="F19" s="12">
        <v>13329.12</v>
      </c>
      <c r="G19" s="12">
        <v>13486.57</v>
      </c>
      <c r="H19" s="12">
        <v>15169.39</v>
      </c>
      <c r="I19" s="12">
        <v>12185.83</v>
      </c>
      <c r="J19" s="12">
        <v>11328.93</v>
      </c>
      <c r="K19" s="12">
        <v>12444.15</v>
      </c>
      <c r="L19" s="12">
        <v>12461.65</v>
      </c>
      <c r="M19" s="12">
        <v>12306.39</v>
      </c>
      <c r="N19" s="12">
        <f t="shared" si="1"/>
        <v>150940.20999999996</v>
      </c>
      <c r="O19" s="3">
        <f t="shared" si="2"/>
        <v>301880.41999999993</v>
      </c>
    </row>
    <row r="20" spans="1:15" x14ac:dyDescent="0.25">
      <c r="A20" s="11" t="s">
        <v>18</v>
      </c>
      <c r="B20" s="12">
        <v>613.22</v>
      </c>
      <c r="C20" s="12">
        <v>731.72</v>
      </c>
      <c r="D20" s="12">
        <v>730.09</v>
      </c>
      <c r="E20" s="12">
        <v>756.96</v>
      </c>
      <c r="F20" s="12">
        <v>782.88</v>
      </c>
      <c r="G20" s="12">
        <v>792.13</v>
      </c>
      <c r="H20" s="12">
        <v>890.97</v>
      </c>
      <c r="I20" s="12">
        <v>715.73</v>
      </c>
      <c r="J20" s="12">
        <v>665.4</v>
      </c>
      <c r="K20" s="12">
        <v>730.9</v>
      </c>
      <c r="L20" s="12">
        <v>731.93</v>
      </c>
      <c r="M20" s="12">
        <v>722.81</v>
      </c>
      <c r="N20" s="12">
        <f t="shared" si="1"/>
        <v>8864.74</v>
      </c>
      <c r="O20" s="3">
        <f t="shared" si="2"/>
        <v>17729.48</v>
      </c>
    </row>
    <row r="21" spans="1:15" x14ac:dyDescent="0.25">
      <c r="A21" s="11" t="s">
        <v>19</v>
      </c>
      <c r="B21" s="12">
        <v>183.24</v>
      </c>
      <c r="C21" s="12">
        <v>250.86</v>
      </c>
      <c r="D21" s="12">
        <v>250.3</v>
      </c>
      <c r="E21" s="12">
        <v>259.52</v>
      </c>
      <c r="F21" s="12">
        <v>268.39999999999998</v>
      </c>
      <c r="G21" s="12">
        <v>271.57</v>
      </c>
      <c r="H21" s="12">
        <v>305.45999999999998</v>
      </c>
      <c r="I21" s="12">
        <v>245.38</v>
      </c>
      <c r="J21" s="12">
        <v>228.13</v>
      </c>
      <c r="K21" s="12">
        <v>250.58</v>
      </c>
      <c r="L21" s="12">
        <v>250.94</v>
      </c>
      <c r="M21" s="12">
        <v>247.81</v>
      </c>
      <c r="N21" s="12">
        <f t="shared" si="1"/>
        <v>3012.19</v>
      </c>
      <c r="O21" s="3">
        <f t="shared" si="2"/>
        <v>6024.38</v>
      </c>
    </row>
    <row r="22" spans="1:15" x14ac:dyDescent="0.25">
      <c r="A22" s="11" t="s">
        <v>20</v>
      </c>
      <c r="B22" s="12">
        <v>31694.71</v>
      </c>
      <c r="C22" s="12">
        <v>37745.370000000003</v>
      </c>
      <c r="D22" s="12">
        <v>37661.57</v>
      </c>
      <c r="E22" s="12">
        <v>39047.769999999997</v>
      </c>
      <c r="F22" s="12">
        <v>40384.71</v>
      </c>
      <c r="G22" s="12">
        <v>40861.760000000002</v>
      </c>
      <c r="H22" s="12">
        <v>45960.39</v>
      </c>
      <c r="I22" s="12">
        <v>36920.75</v>
      </c>
      <c r="J22" s="12">
        <v>34324.51</v>
      </c>
      <c r="K22" s="12">
        <v>37703.43</v>
      </c>
      <c r="L22" s="12">
        <v>37756.43</v>
      </c>
      <c r="M22" s="12">
        <v>37286.04</v>
      </c>
      <c r="N22" s="12">
        <f t="shared" si="1"/>
        <v>457347.43999999994</v>
      </c>
      <c r="O22" s="3">
        <f t="shared" si="2"/>
        <v>914694.87999999989</v>
      </c>
    </row>
    <row r="23" spans="1:15" x14ac:dyDescent="0.25">
      <c r="A23" s="11" t="s">
        <v>21</v>
      </c>
      <c r="B23" s="12">
        <v>501.24</v>
      </c>
      <c r="C23" s="12">
        <v>601.21</v>
      </c>
      <c r="D23" s="12">
        <v>599.88</v>
      </c>
      <c r="E23" s="12">
        <v>621.96</v>
      </c>
      <c r="F23" s="12">
        <v>643.25</v>
      </c>
      <c r="G23" s="12">
        <v>650.85</v>
      </c>
      <c r="H23" s="12">
        <v>732.06</v>
      </c>
      <c r="I23" s="12">
        <v>588.08000000000004</v>
      </c>
      <c r="J23" s="12">
        <v>546.72</v>
      </c>
      <c r="K23" s="12">
        <v>600.54</v>
      </c>
      <c r="L23" s="12">
        <v>601.39</v>
      </c>
      <c r="M23" s="12">
        <v>593.9</v>
      </c>
      <c r="N23" s="12">
        <f t="shared" si="1"/>
        <v>7281.08</v>
      </c>
      <c r="O23" s="3">
        <f t="shared" si="2"/>
        <v>14562.16</v>
      </c>
    </row>
    <row r="24" spans="1:15" x14ac:dyDescent="0.25">
      <c r="A24" s="11" t="s">
        <v>22</v>
      </c>
      <c r="B24" s="12">
        <v>360.36</v>
      </c>
      <c r="C24" s="12">
        <v>428.13</v>
      </c>
      <c r="D24" s="12">
        <v>427.18</v>
      </c>
      <c r="E24" s="12">
        <v>442.9</v>
      </c>
      <c r="F24" s="12">
        <v>458.06</v>
      </c>
      <c r="G24" s="12">
        <v>463.47</v>
      </c>
      <c r="H24" s="12">
        <v>521.30999999999995</v>
      </c>
      <c r="I24" s="12">
        <v>418.77</v>
      </c>
      <c r="J24" s="12">
        <v>389.33</v>
      </c>
      <c r="K24" s="12">
        <v>427.65</v>
      </c>
      <c r="L24" s="12">
        <v>428.25</v>
      </c>
      <c r="M24" s="12">
        <v>422.92</v>
      </c>
      <c r="N24" s="12">
        <f t="shared" si="1"/>
        <v>5188.33</v>
      </c>
      <c r="O24" s="3">
        <f t="shared" si="2"/>
        <v>10376.66</v>
      </c>
    </row>
    <row r="25" spans="1:15" x14ac:dyDescent="0.25">
      <c r="A25" s="11" t="s">
        <v>23</v>
      </c>
      <c r="B25" s="12">
        <v>242.12</v>
      </c>
      <c r="C25" s="12">
        <v>288.91000000000003</v>
      </c>
      <c r="D25" s="12">
        <v>288.27</v>
      </c>
      <c r="E25" s="12">
        <v>298.88</v>
      </c>
      <c r="F25" s="12">
        <v>309.11</v>
      </c>
      <c r="G25" s="12">
        <v>312.76</v>
      </c>
      <c r="H25" s="12">
        <v>351.79</v>
      </c>
      <c r="I25" s="12">
        <v>282.60000000000002</v>
      </c>
      <c r="J25" s="12">
        <v>262.73</v>
      </c>
      <c r="K25" s="12">
        <v>288.58999999999997</v>
      </c>
      <c r="L25" s="12">
        <v>288.99</v>
      </c>
      <c r="M25" s="12">
        <v>285.39</v>
      </c>
      <c r="N25" s="12">
        <f t="shared" si="1"/>
        <v>3500.14</v>
      </c>
      <c r="O25" s="3">
        <f t="shared" si="2"/>
        <v>7000.28</v>
      </c>
    </row>
    <row r="26" spans="1:15" x14ac:dyDescent="0.25">
      <c r="A26" s="11" t="s">
        <v>24</v>
      </c>
      <c r="B26" s="12">
        <v>247.6</v>
      </c>
      <c r="C26" s="12">
        <v>330.83</v>
      </c>
      <c r="D26" s="12">
        <v>330.09</v>
      </c>
      <c r="E26" s="12">
        <v>342.24</v>
      </c>
      <c r="F26" s="12">
        <v>353.96</v>
      </c>
      <c r="G26" s="12">
        <v>358.14</v>
      </c>
      <c r="H26" s="12">
        <v>402.83</v>
      </c>
      <c r="I26" s="12">
        <v>323.60000000000002</v>
      </c>
      <c r="J26" s="12">
        <v>300.85000000000002</v>
      </c>
      <c r="K26" s="12">
        <v>330.46</v>
      </c>
      <c r="L26" s="12">
        <v>330.93</v>
      </c>
      <c r="M26" s="12">
        <v>326.8</v>
      </c>
      <c r="N26" s="12">
        <f t="shared" si="1"/>
        <v>3978.33</v>
      </c>
      <c r="O26" s="3">
        <f t="shared" si="2"/>
        <v>7956.66</v>
      </c>
    </row>
    <row r="27" spans="1:15" x14ac:dyDescent="0.25">
      <c r="A27" s="11" t="s">
        <v>25</v>
      </c>
      <c r="B27" s="12">
        <v>966.33</v>
      </c>
      <c r="C27" s="12">
        <v>1223.26</v>
      </c>
      <c r="D27" s="12">
        <v>1220.55</v>
      </c>
      <c r="E27" s="12">
        <v>1265.47</v>
      </c>
      <c r="F27" s="12">
        <v>1308.8</v>
      </c>
      <c r="G27" s="12">
        <v>1324.26</v>
      </c>
      <c r="H27" s="12">
        <v>1489.5</v>
      </c>
      <c r="I27" s="12">
        <v>1196.54</v>
      </c>
      <c r="J27" s="12">
        <v>1112.4000000000001</v>
      </c>
      <c r="K27" s="12">
        <v>1221.9000000000001</v>
      </c>
      <c r="L27" s="12">
        <v>1223.6199999999999</v>
      </c>
      <c r="M27" s="12">
        <v>1208.3800000000001</v>
      </c>
      <c r="N27" s="12">
        <f t="shared" si="1"/>
        <v>14761.010000000002</v>
      </c>
      <c r="O27" s="3">
        <f t="shared" si="2"/>
        <v>29522.020000000004</v>
      </c>
    </row>
    <row r="28" spans="1:15" x14ac:dyDescent="0.25">
      <c r="A28" s="11" t="s">
        <v>26</v>
      </c>
      <c r="B28" s="12">
        <v>26.79</v>
      </c>
      <c r="C28" s="12">
        <v>31.71</v>
      </c>
      <c r="D28" s="12">
        <v>31.64</v>
      </c>
      <c r="E28" s="12">
        <v>32.799999999999997</v>
      </c>
      <c r="F28" s="12">
        <v>33.92</v>
      </c>
      <c r="G28" s="12">
        <v>34.33</v>
      </c>
      <c r="H28" s="12">
        <v>38.61</v>
      </c>
      <c r="I28" s="12">
        <v>31.01</v>
      </c>
      <c r="J28" s="12">
        <v>28.83</v>
      </c>
      <c r="K28" s="12">
        <v>31.67</v>
      </c>
      <c r="L28" s="12">
        <v>31.72</v>
      </c>
      <c r="M28" s="12">
        <v>31.32</v>
      </c>
      <c r="N28" s="12">
        <f t="shared" si="1"/>
        <v>384.34999999999997</v>
      </c>
      <c r="O28" s="3">
        <f t="shared" si="2"/>
        <v>768.69999999999993</v>
      </c>
    </row>
    <row r="29" spans="1:15" x14ac:dyDescent="0.25">
      <c r="A29" s="11" t="s">
        <v>27</v>
      </c>
      <c r="B29" s="12">
        <v>47.32</v>
      </c>
      <c r="C29" s="12">
        <v>53.61</v>
      </c>
      <c r="D29" s="12">
        <v>53.49</v>
      </c>
      <c r="E29" s="12">
        <v>55.46</v>
      </c>
      <c r="F29" s="12">
        <v>57.36</v>
      </c>
      <c r="G29" s="12">
        <v>58.03</v>
      </c>
      <c r="H29" s="12">
        <v>65.27</v>
      </c>
      <c r="I29" s="12">
        <v>52.44</v>
      </c>
      <c r="J29" s="12">
        <v>48.75</v>
      </c>
      <c r="K29" s="12">
        <v>53.55</v>
      </c>
      <c r="L29" s="12">
        <v>53.62</v>
      </c>
      <c r="M29" s="12">
        <v>52.95</v>
      </c>
      <c r="N29" s="12">
        <f t="shared" si="1"/>
        <v>651.85</v>
      </c>
      <c r="O29" s="3">
        <f t="shared" si="2"/>
        <v>1303.7</v>
      </c>
    </row>
    <row r="30" spans="1:15" x14ac:dyDescent="0.25">
      <c r="A30" s="11" t="s">
        <v>28</v>
      </c>
      <c r="B30" s="12">
        <v>135.97</v>
      </c>
      <c r="C30" s="12">
        <v>160.51</v>
      </c>
      <c r="D30" s="12">
        <v>160.15</v>
      </c>
      <c r="E30" s="12">
        <v>166.05</v>
      </c>
      <c r="F30" s="12">
        <v>171.73</v>
      </c>
      <c r="G30" s="12">
        <v>173.76</v>
      </c>
      <c r="H30" s="12">
        <v>195.44</v>
      </c>
      <c r="I30" s="12">
        <v>157</v>
      </c>
      <c r="J30" s="12">
        <v>145.96</v>
      </c>
      <c r="K30" s="12">
        <v>160.33000000000001</v>
      </c>
      <c r="L30" s="12">
        <v>160.55000000000001</v>
      </c>
      <c r="M30" s="12">
        <v>158.55000000000001</v>
      </c>
      <c r="N30" s="12">
        <f t="shared" si="1"/>
        <v>1946</v>
      </c>
      <c r="O30" s="3">
        <f t="shared" si="2"/>
        <v>3892</v>
      </c>
    </row>
    <row r="31" spans="1:15" x14ac:dyDescent="0.25">
      <c r="A31" s="11" t="s">
        <v>29</v>
      </c>
      <c r="B31" s="12">
        <v>123.38</v>
      </c>
      <c r="C31" s="12">
        <v>144.99</v>
      </c>
      <c r="D31" s="12">
        <v>144.66999999999999</v>
      </c>
      <c r="E31" s="12">
        <v>149.99</v>
      </c>
      <c r="F31" s="12">
        <v>155.13</v>
      </c>
      <c r="G31" s="12">
        <v>156.96</v>
      </c>
      <c r="H31" s="12">
        <v>176.55</v>
      </c>
      <c r="I31" s="12">
        <v>141.82</v>
      </c>
      <c r="J31" s="12">
        <v>131.85</v>
      </c>
      <c r="K31" s="12">
        <v>144.83000000000001</v>
      </c>
      <c r="L31" s="12">
        <v>145.03</v>
      </c>
      <c r="M31" s="12">
        <v>143.22999999999999</v>
      </c>
      <c r="N31" s="12">
        <f t="shared" si="1"/>
        <v>1758.4299999999998</v>
      </c>
      <c r="O31" s="3">
        <f t="shared" si="2"/>
        <v>3516.8599999999997</v>
      </c>
    </row>
    <row r="32" spans="1:15" x14ac:dyDescent="0.25">
      <c r="A32" s="11" t="s">
        <v>30</v>
      </c>
      <c r="B32" s="12">
        <v>0.74</v>
      </c>
      <c r="C32" s="12">
        <v>0.05</v>
      </c>
      <c r="D32" s="12">
        <v>0.05</v>
      </c>
      <c r="E32" s="12">
        <v>0.05</v>
      </c>
      <c r="F32" s="12">
        <v>0.06</v>
      </c>
      <c r="G32" s="12">
        <v>0.06</v>
      </c>
      <c r="H32" s="12">
        <v>0.06</v>
      </c>
      <c r="I32" s="12">
        <v>0.05</v>
      </c>
      <c r="J32" s="12">
        <v>0.05</v>
      </c>
      <c r="K32" s="12">
        <v>0.05</v>
      </c>
      <c r="L32" s="12">
        <v>0.05</v>
      </c>
      <c r="M32" s="12">
        <v>0.05</v>
      </c>
      <c r="N32" s="12">
        <f t="shared" si="1"/>
        <v>1.3200000000000005</v>
      </c>
      <c r="O32" s="3">
        <f t="shared" si="2"/>
        <v>2.640000000000001</v>
      </c>
    </row>
    <row r="33" spans="1:15" x14ac:dyDescent="0.25">
      <c r="A33" s="11" t="s">
        <v>31</v>
      </c>
      <c r="B33" s="12">
        <v>28.89</v>
      </c>
      <c r="C33" s="12">
        <v>34.89</v>
      </c>
      <c r="D33" s="12">
        <v>34.81</v>
      </c>
      <c r="E33" s="12">
        <v>36.090000000000003</v>
      </c>
      <c r="F33" s="12">
        <v>37.33</v>
      </c>
      <c r="G33" s="12">
        <v>37.770000000000003</v>
      </c>
      <c r="H33" s="12">
        <v>42.48</v>
      </c>
      <c r="I33" s="12">
        <v>34.130000000000003</v>
      </c>
      <c r="J33" s="12">
        <v>31.73</v>
      </c>
      <c r="K33" s="12">
        <v>34.85</v>
      </c>
      <c r="L33" s="12">
        <v>34.9</v>
      </c>
      <c r="M33" s="12">
        <v>34.46</v>
      </c>
      <c r="N33" s="12">
        <f t="shared" si="1"/>
        <v>422.33</v>
      </c>
      <c r="O33" s="3">
        <f t="shared" si="2"/>
        <v>844.66</v>
      </c>
    </row>
    <row r="34" spans="1:15" x14ac:dyDescent="0.25">
      <c r="A34" s="11" t="s">
        <v>32</v>
      </c>
      <c r="B34" s="12">
        <v>6124.48</v>
      </c>
      <c r="C34" s="12">
        <v>7270.53</v>
      </c>
      <c r="D34" s="12">
        <v>7254.39</v>
      </c>
      <c r="E34" s="12">
        <v>7521.4</v>
      </c>
      <c r="F34" s="12">
        <v>7778.93</v>
      </c>
      <c r="G34" s="12">
        <v>7870.82</v>
      </c>
      <c r="H34" s="12">
        <v>8852.92</v>
      </c>
      <c r="I34" s="12">
        <v>7111.7</v>
      </c>
      <c r="J34" s="12">
        <v>6611.61</v>
      </c>
      <c r="K34" s="12">
        <v>7262.46</v>
      </c>
      <c r="L34" s="12">
        <v>7272.67</v>
      </c>
      <c r="M34" s="12">
        <v>7182.06</v>
      </c>
      <c r="N34" s="12">
        <f t="shared" si="1"/>
        <v>88113.969999999987</v>
      </c>
      <c r="O34" s="3">
        <f t="shared" si="2"/>
        <v>176227.93999999997</v>
      </c>
    </row>
    <row r="35" spans="1:15" x14ac:dyDescent="0.25">
      <c r="A35" s="11" t="s">
        <v>33</v>
      </c>
      <c r="B35" s="12">
        <v>78.83</v>
      </c>
      <c r="C35" s="12">
        <v>94.17</v>
      </c>
      <c r="D35" s="12">
        <v>93.96</v>
      </c>
      <c r="E35" s="12">
        <v>97.41</v>
      </c>
      <c r="F35" s="12">
        <v>100.75</v>
      </c>
      <c r="G35" s="12">
        <v>101.94</v>
      </c>
      <c r="H35" s="12">
        <v>114.66</v>
      </c>
      <c r="I35" s="12">
        <v>92.11</v>
      </c>
      <c r="J35" s="12">
        <v>85.63</v>
      </c>
      <c r="K35" s="12">
        <v>94.06</v>
      </c>
      <c r="L35" s="12">
        <v>94.19</v>
      </c>
      <c r="M35" s="12">
        <v>93.02</v>
      </c>
      <c r="N35" s="12">
        <f t="shared" si="1"/>
        <v>1140.73</v>
      </c>
      <c r="O35" s="3">
        <f t="shared" si="2"/>
        <v>2281.46</v>
      </c>
    </row>
    <row r="36" spans="1:15" x14ac:dyDescent="0.25">
      <c r="A36" s="11" t="s">
        <v>34</v>
      </c>
      <c r="B36" s="12">
        <v>16.37</v>
      </c>
      <c r="C36" s="12">
        <v>18.36</v>
      </c>
      <c r="D36" s="12">
        <v>18.32</v>
      </c>
      <c r="E36" s="12">
        <v>19</v>
      </c>
      <c r="F36" s="12">
        <v>19.649999999999999</v>
      </c>
      <c r="G36" s="12">
        <v>19.88</v>
      </c>
      <c r="H36" s="12">
        <v>22.36</v>
      </c>
      <c r="I36" s="12">
        <v>17.96</v>
      </c>
      <c r="J36" s="12">
        <v>16.7</v>
      </c>
      <c r="K36" s="12">
        <v>18.34</v>
      </c>
      <c r="L36" s="12">
        <v>18.37</v>
      </c>
      <c r="M36" s="12">
        <v>18.14</v>
      </c>
      <c r="N36" s="12">
        <f t="shared" si="1"/>
        <v>223.45</v>
      </c>
      <c r="O36" s="3">
        <f t="shared" si="2"/>
        <v>446.9</v>
      </c>
    </row>
    <row r="37" spans="1:15" x14ac:dyDescent="0.25">
      <c r="A37" s="11" t="s">
        <v>35</v>
      </c>
      <c r="B37" s="12">
        <v>619.52</v>
      </c>
      <c r="C37" s="12">
        <v>744.32</v>
      </c>
      <c r="D37" s="12">
        <v>742.67</v>
      </c>
      <c r="E37" s="12">
        <v>770.01</v>
      </c>
      <c r="F37" s="12">
        <v>796.37</v>
      </c>
      <c r="G37" s="12">
        <v>805.78</v>
      </c>
      <c r="H37" s="12">
        <v>906.32</v>
      </c>
      <c r="I37" s="12">
        <v>728.06</v>
      </c>
      <c r="J37" s="12">
        <v>676.86</v>
      </c>
      <c r="K37" s="12">
        <v>743.5</v>
      </c>
      <c r="L37" s="12">
        <v>744.54</v>
      </c>
      <c r="M37" s="12">
        <v>735.26</v>
      </c>
      <c r="N37" s="12">
        <f t="shared" si="1"/>
        <v>9013.2099999999991</v>
      </c>
      <c r="O37" s="3">
        <f t="shared" si="2"/>
        <v>18026.419999999998</v>
      </c>
    </row>
    <row r="38" spans="1:15" x14ac:dyDescent="0.25">
      <c r="A38" s="11" t="s">
        <v>36</v>
      </c>
      <c r="B38" s="12">
        <v>3113.29</v>
      </c>
      <c r="C38" s="12">
        <v>3721.9</v>
      </c>
      <c r="D38" s="12">
        <v>3713.64</v>
      </c>
      <c r="E38" s="12">
        <v>3850.33</v>
      </c>
      <c r="F38" s="12">
        <v>3982.16</v>
      </c>
      <c r="G38" s="12">
        <v>4029.2</v>
      </c>
      <c r="H38" s="12">
        <v>4531.95</v>
      </c>
      <c r="I38" s="12">
        <v>3640.59</v>
      </c>
      <c r="J38" s="12">
        <v>3384.59</v>
      </c>
      <c r="K38" s="12">
        <v>3717.77</v>
      </c>
      <c r="L38" s="12">
        <v>3722.99</v>
      </c>
      <c r="M38" s="12">
        <v>3676.61</v>
      </c>
      <c r="N38" s="12">
        <f t="shared" si="1"/>
        <v>45085.02</v>
      </c>
      <c r="O38" s="3">
        <f t="shared" si="2"/>
        <v>90170.04</v>
      </c>
    </row>
    <row r="39" spans="1:15" x14ac:dyDescent="0.25">
      <c r="A39" s="11" t="s">
        <v>37</v>
      </c>
      <c r="B39" s="12">
        <v>21.61</v>
      </c>
      <c r="C39" s="12">
        <v>25.84</v>
      </c>
      <c r="D39" s="12">
        <v>25.79</v>
      </c>
      <c r="E39" s="12">
        <v>26.74</v>
      </c>
      <c r="F39" s="12">
        <v>27.65</v>
      </c>
      <c r="G39" s="12">
        <v>27.98</v>
      </c>
      <c r="H39" s="12">
        <v>31.47</v>
      </c>
      <c r="I39" s="12">
        <v>25.28</v>
      </c>
      <c r="J39" s="12">
        <v>23.5</v>
      </c>
      <c r="K39" s="12">
        <v>25.82</v>
      </c>
      <c r="L39" s="12">
        <v>25.85</v>
      </c>
      <c r="M39" s="12">
        <v>25.53</v>
      </c>
      <c r="N39" s="12">
        <f t="shared" si="1"/>
        <v>313.06000000000006</v>
      </c>
      <c r="O39" s="3">
        <f t="shared" si="2"/>
        <v>626.12000000000012</v>
      </c>
    </row>
    <row r="40" spans="1:15" x14ac:dyDescent="0.25">
      <c r="A40" s="11" t="s">
        <v>38</v>
      </c>
      <c r="B40" s="12">
        <v>5837.14</v>
      </c>
      <c r="C40" s="12">
        <v>6959.12</v>
      </c>
      <c r="D40" s="12">
        <v>6943.67</v>
      </c>
      <c r="E40" s="12">
        <v>7199.25</v>
      </c>
      <c r="F40" s="12">
        <v>7445.74</v>
      </c>
      <c r="G40" s="12">
        <v>7533.69</v>
      </c>
      <c r="H40" s="12">
        <v>8473.73</v>
      </c>
      <c r="I40" s="12">
        <v>6807.09</v>
      </c>
      <c r="J40" s="12">
        <v>6328.42</v>
      </c>
      <c r="K40" s="12">
        <v>6951.39</v>
      </c>
      <c r="L40" s="12">
        <v>6961.16</v>
      </c>
      <c r="M40" s="12">
        <v>6874.44</v>
      </c>
      <c r="N40" s="12">
        <f t="shared" si="1"/>
        <v>84314.84</v>
      </c>
      <c r="O40" s="3">
        <f t="shared" si="2"/>
        <v>168629.68</v>
      </c>
    </row>
    <row r="41" spans="1:15" x14ac:dyDescent="0.25">
      <c r="A41" s="11" t="s">
        <v>39</v>
      </c>
      <c r="B41" s="12">
        <v>394.06</v>
      </c>
      <c r="C41" s="12">
        <v>462.58</v>
      </c>
      <c r="D41" s="12">
        <v>461.55</v>
      </c>
      <c r="E41" s="12">
        <v>478.54</v>
      </c>
      <c r="F41" s="12">
        <v>494.92</v>
      </c>
      <c r="G41" s="12">
        <v>500.77</v>
      </c>
      <c r="H41" s="12">
        <v>563.25</v>
      </c>
      <c r="I41" s="12">
        <v>452.47</v>
      </c>
      <c r="J41" s="12">
        <v>420.65</v>
      </c>
      <c r="K41" s="12">
        <v>462.06</v>
      </c>
      <c r="L41" s="12">
        <v>462.71</v>
      </c>
      <c r="M41" s="12">
        <v>456.95</v>
      </c>
      <c r="N41" s="12">
        <f t="shared" si="1"/>
        <v>5610.51</v>
      </c>
      <c r="O41" s="3">
        <f t="shared" si="2"/>
        <v>11221.02</v>
      </c>
    </row>
    <row r="42" spans="1:15" x14ac:dyDescent="0.25">
      <c r="A42" s="11" t="s">
        <v>40</v>
      </c>
      <c r="B42" s="12">
        <v>341.55</v>
      </c>
      <c r="C42" s="12">
        <v>429</v>
      </c>
      <c r="D42" s="12">
        <v>428.05</v>
      </c>
      <c r="E42" s="12">
        <v>443.8</v>
      </c>
      <c r="F42" s="12">
        <v>459</v>
      </c>
      <c r="G42" s="12">
        <v>464.42</v>
      </c>
      <c r="H42" s="12">
        <v>522.37</v>
      </c>
      <c r="I42" s="12">
        <v>419.63</v>
      </c>
      <c r="J42" s="12">
        <v>390.12</v>
      </c>
      <c r="K42" s="12">
        <v>428.52</v>
      </c>
      <c r="L42" s="12">
        <v>429.12</v>
      </c>
      <c r="M42" s="12">
        <v>423.78</v>
      </c>
      <c r="N42" s="12">
        <f t="shared" si="1"/>
        <v>5179.3599999999988</v>
      </c>
      <c r="O42" s="3">
        <f t="shared" si="2"/>
        <v>10358.719999999998</v>
      </c>
    </row>
    <row r="43" spans="1:15" x14ac:dyDescent="0.25">
      <c r="A43" s="11" t="s">
        <v>41</v>
      </c>
      <c r="B43" s="12">
        <v>332.06</v>
      </c>
      <c r="C43" s="12">
        <v>393.8</v>
      </c>
      <c r="D43" s="12">
        <v>392.92</v>
      </c>
      <c r="E43" s="12">
        <v>407.38</v>
      </c>
      <c r="F43" s="12">
        <v>421.33</v>
      </c>
      <c r="G43" s="12">
        <v>426.31</v>
      </c>
      <c r="H43" s="12">
        <v>479.5</v>
      </c>
      <c r="I43" s="12">
        <v>385.19</v>
      </c>
      <c r="J43" s="12">
        <v>358.11</v>
      </c>
      <c r="K43" s="12">
        <v>393.36</v>
      </c>
      <c r="L43" s="12">
        <v>393.91</v>
      </c>
      <c r="M43" s="12">
        <v>389</v>
      </c>
      <c r="N43" s="12">
        <f t="shared" si="1"/>
        <v>4772.87</v>
      </c>
      <c r="O43" s="3">
        <f t="shared" si="2"/>
        <v>9545.74</v>
      </c>
    </row>
    <row r="44" spans="1:15" x14ac:dyDescent="0.25">
      <c r="A44" s="11" t="s">
        <v>42</v>
      </c>
      <c r="B44" s="12">
        <v>82.65</v>
      </c>
      <c r="C44" s="12">
        <v>96.04</v>
      </c>
      <c r="D44" s="12">
        <v>95.83</v>
      </c>
      <c r="E44" s="12">
        <v>99.35</v>
      </c>
      <c r="F44" s="12">
        <v>102.76</v>
      </c>
      <c r="G44" s="12">
        <v>103.97</v>
      </c>
      <c r="H44" s="12">
        <v>116.94</v>
      </c>
      <c r="I44" s="12">
        <v>93.94</v>
      </c>
      <c r="J44" s="12">
        <v>87.34</v>
      </c>
      <c r="K44" s="12">
        <v>95.93</v>
      </c>
      <c r="L44" s="12">
        <v>96.07</v>
      </c>
      <c r="M44" s="12">
        <v>94.87</v>
      </c>
      <c r="N44" s="12">
        <f t="shared" si="1"/>
        <v>1165.69</v>
      </c>
      <c r="O44" s="3">
        <f t="shared" si="2"/>
        <v>2331.38</v>
      </c>
    </row>
    <row r="45" spans="1:15" x14ac:dyDescent="0.25">
      <c r="A45" s="11" t="s">
        <v>43</v>
      </c>
      <c r="B45" s="12">
        <v>26.38</v>
      </c>
      <c r="C45" s="12">
        <v>32.25</v>
      </c>
      <c r="D45" s="12">
        <v>32.18</v>
      </c>
      <c r="E45" s="12">
        <v>33.36</v>
      </c>
      <c r="F45" s="12">
        <v>34.5</v>
      </c>
      <c r="G45" s="12">
        <v>34.909999999999997</v>
      </c>
      <c r="H45" s="12">
        <v>39.270000000000003</v>
      </c>
      <c r="I45" s="12">
        <v>31.54</v>
      </c>
      <c r="J45" s="12">
        <v>29.33</v>
      </c>
      <c r="K45" s="12">
        <v>32.21</v>
      </c>
      <c r="L45" s="12">
        <v>32.26</v>
      </c>
      <c r="M45" s="12">
        <v>31.86</v>
      </c>
      <c r="N45" s="12">
        <f t="shared" si="1"/>
        <v>390.05</v>
      </c>
      <c r="O45" s="3">
        <f t="shared" si="2"/>
        <v>780.1</v>
      </c>
    </row>
    <row r="46" spans="1:15" x14ac:dyDescent="0.25">
      <c r="A46" s="11" t="s">
        <v>44</v>
      </c>
      <c r="B46" s="12">
        <v>1598.89</v>
      </c>
      <c r="C46" s="12">
        <v>1888.14</v>
      </c>
      <c r="D46" s="12">
        <v>1883.95</v>
      </c>
      <c r="E46" s="12">
        <v>1953.29</v>
      </c>
      <c r="F46" s="12">
        <v>2020.17</v>
      </c>
      <c r="G46" s="12">
        <v>2044.03</v>
      </c>
      <c r="H46" s="12">
        <v>2299.08</v>
      </c>
      <c r="I46" s="12">
        <v>1846.89</v>
      </c>
      <c r="J46" s="12">
        <v>1717.02</v>
      </c>
      <c r="K46" s="12">
        <v>1886.04</v>
      </c>
      <c r="L46" s="12">
        <v>1888.69</v>
      </c>
      <c r="M46" s="12">
        <v>1865.16</v>
      </c>
      <c r="N46" s="12">
        <f t="shared" si="1"/>
        <v>22891.35</v>
      </c>
      <c r="O46" s="3">
        <f t="shared" si="2"/>
        <v>45782.7</v>
      </c>
    </row>
    <row r="47" spans="1:15" x14ac:dyDescent="0.25">
      <c r="A47" s="11" t="s">
        <v>45</v>
      </c>
      <c r="B47" s="12">
        <v>494.93</v>
      </c>
      <c r="C47" s="12">
        <v>600.27</v>
      </c>
      <c r="D47" s="12">
        <v>598.94000000000005</v>
      </c>
      <c r="E47" s="12">
        <v>620.98</v>
      </c>
      <c r="F47" s="12">
        <v>642.24</v>
      </c>
      <c r="G47" s="12">
        <v>649.83000000000004</v>
      </c>
      <c r="H47" s="12">
        <v>730.91</v>
      </c>
      <c r="I47" s="12">
        <v>587.16</v>
      </c>
      <c r="J47" s="12">
        <v>545.87</v>
      </c>
      <c r="K47" s="12">
        <v>599.6</v>
      </c>
      <c r="L47" s="12">
        <v>600.45000000000005</v>
      </c>
      <c r="M47" s="12">
        <v>592.97</v>
      </c>
      <c r="N47" s="12">
        <f t="shared" si="1"/>
        <v>7264.15</v>
      </c>
      <c r="O47" s="3">
        <f t="shared" si="2"/>
        <v>14528.3</v>
      </c>
    </row>
    <row r="48" spans="1:15" x14ac:dyDescent="0.25">
      <c r="A48" s="11" t="s">
        <v>46</v>
      </c>
      <c r="B48" s="12">
        <v>844.56</v>
      </c>
      <c r="C48" s="12">
        <v>1074.26</v>
      </c>
      <c r="D48" s="12">
        <v>1071.8800000000001</v>
      </c>
      <c r="E48" s="12">
        <v>1111.33</v>
      </c>
      <c r="F48" s="12">
        <v>1149.3800000000001</v>
      </c>
      <c r="G48" s="12">
        <v>1162.96</v>
      </c>
      <c r="H48" s="12">
        <v>1308.07</v>
      </c>
      <c r="I48" s="12">
        <v>1050.79</v>
      </c>
      <c r="J48" s="12">
        <v>976.9</v>
      </c>
      <c r="K48" s="12">
        <v>1073.07</v>
      </c>
      <c r="L48" s="12">
        <v>1074.58</v>
      </c>
      <c r="M48" s="12">
        <v>1061.19</v>
      </c>
      <c r="N48" s="12">
        <f t="shared" si="1"/>
        <v>12958.97</v>
      </c>
      <c r="O48" s="3">
        <f t="shared" si="2"/>
        <v>25917.94</v>
      </c>
    </row>
    <row r="49" spans="1:15" x14ac:dyDescent="0.25">
      <c r="A49" s="11" t="s">
        <v>47</v>
      </c>
      <c r="B49" s="12">
        <v>5809.82</v>
      </c>
      <c r="C49" s="12">
        <v>7135.74</v>
      </c>
      <c r="D49" s="12">
        <v>7119.9</v>
      </c>
      <c r="E49" s="12">
        <v>7381.96</v>
      </c>
      <c r="F49" s="12">
        <v>7634.71</v>
      </c>
      <c r="G49" s="12">
        <v>7724.9</v>
      </c>
      <c r="H49" s="12">
        <v>8688.7900000000009</v>
      </c>
      <c r="I49" s="12">
        <v>6979.85</v>
      </c>
      <c r="J49" s="12">
        <v>6489.03</v>
      </c>
      <c r="K49" s="12">
        <v>7127.81</v>
      </c>
      <c r="L49" s="12">
        <v>7137.83</v>
      </c>
      <c r="M49" s="12">
        <v>7048.91</v>
      </c>
      <c r="N49" s="12">
        <f t="shared" si="1"/>
        <v>86279.25</v>
      </c>
      <c r="O49" s="3">
        <f t="shared" si="2"/>
        <v>172558.5</v>
      </c>
    </row>
    <row r="50" spans="1:15" x14ac:dyDescent="0.25">
      <c r="A50" s="11" t="s">
        <v>48</v>
      </c>
      <c r="B50" s="12">
        <v>233.22</v>
      </c>
      <c r="C50" s="12">
        <v>277.02</v>
      </c>
      <c r="D50" s="12">
        <v>276.41000000000003</v>
      </c>
      <c r="E50" s="12">
        <v>286.58</v>
      </c>
      <c r="F50" s="12">
        <v>296.39</v>
      </c>
      <c r="G50" s="12">
        <v>299.89999999999998</v>
      </c>
      <c r="H50" s="12">
        <v>337.32</v>
      </c>
      <c r="I50" s="12">
        <v>270.97000000000003</v>
      </c>
      <c r="J50" s="12">
        <v>251.92</v>
      </c>
      <c r="K50" s="12">
        <v>276.72000000000003</v>
      </c>
      <c r="L50" s="12">
        <v>277.11</v>
      </c>
      <c r="M50" s="12">
        <v>273.64999999999998</v>
      </c>
      <c r="N50" s="12">
        <f t="shared" si="1"/>
        <v>3357.21</v>
      </c>
      <c r="O50" s="3">
        <f t="shared" si="2"/>
        <v>6714.42</v>
      </c>
    </row>
    <row r="51" spans="1:15" x14ac:dyDescent="0.25">
      <c r="A51" s="11" t="s">
        <v>49</v>
      </c>
      <c r="B51" s="12">
        <v>9712.75</v>
      </c>
      <c r="C51" s="12">
        <v>11095.07</v>
      </c>
      <c r="D51" s="12">
        <v>11070.44</v>
      </c>
      <c r="E51" s="12">
        <v>11477.91</v>
      </c>
      <c r="F51" s="12">
        <v>11870.9</v>
      </c>
      <c r="G51" s="12">
        <v>12011.12</v>
      </c>
      <c r="H51" s="12">
        <v>13509.84</v>
      </c>
      <c r="I51" s="12">
        <v>10852.68</v>
      </c>
      <c r="J51" s="12">
        <v>10089.530000000001</v>
      </c>
      <c r="K51" s="12">
        <v>11082.74</v>
      </c>
      <c r="L51" s="12">
        <v>11098.32</v>
      </c>
      <c r="M51" s="12">
        <v>10960.06</v>
      </c>
      <c r="N51" s="12">
        <f t="shared" si="1"/>
        <v>134831.35999999999</v>
      </c>
      <c r="O51" s="3">
        <f t="shared" si="2"/>
        <v>269662.71999999997</v>
      </c>
    </row>
    <row r="52" spans="1:15" x14ac:dyDescent="0.25">
      <c r="A52" s="11" t="s">
        <v>50</v>
      </c>
      <c r="B52" s="12">
        <v>184.8</v>
      </c>
      <c r="C52" s="12">
        <v>110.25</v>
      </c>
      <c r="D52" s="12">
        <v>110.01</v>
      </c>
      <c r="E52" s="12">
        <v>114.06</v>
      </c>
      <c r="F52" s="12">
        <v>117.96</v>
      </c>
      <c r="G52" s="12">
        <v>119.36</v>
      </c>
      <c r="H52" s="12">
        <v>134.25</v>
      </c>
      <c r="I52" s="12">
        <v>107.85</v>
      </c>
      <c r="J52" s="12">
        <v>100.26</v>
      </c>
      <c r="K52" s="12">
        <v>110.13</v>
      </c>
      <c r="L52" s="12">
        <v>110.29</v>
      </c>
      <c r="M52" s="12">
        <v>108.91</v>
      </c>
      <c r="N52" s="12">
        <f t="shared" si="1"/>
        <v>1428.1300000000003</v>
      </c>
      <c r="O52" s="3">
        <f t="shared" si="2"/>
        <v>2856.2600000000007</v>
      </c>
    </row>
    <row r="53" spans="1:15" x14ac:dyDescent="0.25">
      <c r="A53" s="11" t="s">
        <v>51</v>
      </c>
      <c r="B53" s="12">
        <v>132.38</v>
      </c>
      <c r="C53" s="12">
        <v>157.22999999999999</v>
      </c>
      <c r="D53" s="12">
        <v>156.88</v>
      </c>
      <c r="E53" s="12">
        <v>162.65</v>
      </c>
      <c r="F53" s="12">
        <v>168.22</v>
      </c>
      <c r="G53" s="12">
        <v>170.21</v>
      </c>
      <c r="H53" s="12">
        <v>191.45</v>
      </c>
      <c r="I53" s="12">
        <v>153.79</v>
      </c>
      <c r="J53" s="12">
        <v>142.97999999999999</v>
      </c>
      <c r="K53" s="12">
        <v>157.05000000000001</v>
      </c>
      <c r="L53" s="12">
        <v>157.28</v>
      </c>
      <c r="M53" s="12">
        <v>155.32</v>
      </c>
      <c r="N53" s="12">
        <f t="shared" si="1"/>
        <v>1905.4399999999998</v>
      </c>
      <c r="O53" s="3">
        <f t="shared" si="2"/>
        <v>3810.8799999999997</v>
      </c>
    </row>
    <row r="54" spans="1:15" x14ac:dyDescent="0.25">
      <c r="A54" s="11" t="s">
        <v>52</v>
      </c>
      <c r="B54" s="12">
        <v>24.48</v>
      </c>
      <c r="C54" s="12">
        <v>28.54</v>
      </c>
      <c r="D54" s="12">
        <v>28.48</v>
      </c>
      <c r="E54" s="12">
        <v>29.53</v>
      </c>
      <c r="F54" s="12">
        <v>30.54</v>
      </c>
      <c r="G54" s="12">
        <v>30.9</v>
      </c>
      <c r="H54" s="12">
        <v>34.76</v>
      </c>
      <c r="I54" s="12">
        <v>27.92</v>
      </c>
      <c r="J54" s="12">
        <v>25.96</v>
      </c>
      <c r="K54" s="12">
        <v>28.51</v>
      </c>
      <c r="L54" s="12">
        <v>28.55</v>
      </c>
      <c r="M54" s="12">
        <v>28.2</v>
      </c>
      <c r="N54" s="12">
        <f t="shared" si="1"/>
        <v>346.36999999999995</v>
      </c>
      <c r="O54" s="3">
        <f t="shared" si="2"/>
        <v>692.7399999999999</v>
      </c>
    </row>
    <row r="55" spans="1:15" x14ac:dyDescent="0.25">
      <c r="A55" s="11" t="s">
        <v>53</v>
      </c>
      <c r="B55" s="12">
        <v>577.61</v>
      </c>
      <c r="C55" s="12">
        <v>685.58</v>
      </c>
      <c r="D55" s="12">
        <v>684.06</v>
      </c>
      <c r="E55" s="12">
        <v>709.24</v>
      </c>
      <c r="F55" s="12">
        <v>733.52</v>
      </c>
      <c r="G55" s="12">
        <v>742.19</v>
      </c>
      <c r="H55" s="12">
        <v>834.79</v>
      </c>
      <c r="I55" s="12">
        <v>670.6</v>
      </c>
      <c r="J55" s="12">
        <v>623.45000000000005</v>
      </c>
      <c r="K55" s="12">
        <v>684.82</v>
      </c>
      <c r="L55" s="12">
        <v>685.78</v>
      </c>
      <c r="M55" s="12">
        <v>677.24</v>
      </c>
      <c r="N55" s="12">
        <f t="shared" si="1"/>
        <v>8308.8799999999992</v>
      </c>
      <c r="O55" s="3">
        <f t="shared" si="2"/>
        <v>16617.759999999998</v>
      </c>
    </row>
    <row r="56" spans="1:15" x14ac:dyDescent="0.25">
      <c r="A56" s="11" t="s">
        <v>54</v>
      </c>
      <c r="B56" s="12">
        <v>110.42</v>
      </c>
      <c r="C56" s="12">
        <v>128.66</v>
      </c>
      <c r="D56" s="12">
        <v>128.37</v>
      </c>
      <c r="E56" s="12">
        <v>133.1</v>
      </c>
      <c r="F56" s="12">
        <v>137.66</v>
      </c>
      <c r="G56" s="12">
        <v>139.28</v>
      </c>
      <c r="H56" s="12">
        <v>156.66</v>
      </c>
      <c r="I56" s="12">
        <v>125.85</v>
      </c>
      <c r="J56" s="12">
        <v>117</v>
      </c>
      <c r="K56" s="12">
        <v>128.52000000000001</v>
      </c>
      <c r="L56" s="12">
        <v>128.69999999999999</v>
      </c>
      <c r="M56" s="12">
        <v>127.09</v>
      </c>
      <c r="N56" s="12">
        <f t="shared" si="1"/>
        <v>1561.3099999999997</v>
      </c>
      <c r="O56" s="3">
        <f t="shared" si="2"/>
        <v>3122.6199999999994</v>
      </c>
    </row>
    <row r="57" spans="1:15" x14ac:dyDescent="0.25">
      <c r="A57" s="11" t="s">
        <v>55</v>
      </c>
      <c r="B57" s="12">
        <v>45.32</v>
      </c>
      <c r="C57" s="12">
        <v>52.48</v>
      </c>
      <c r="D57" s="12">
        <v>52.36</v>
      </c>
      <c r="E57" s="12">
        <v>54.29</v>
      </c>
      <c r="F57" s="12">
        <v>56.15</v>
      </c>
      <c r="G57" s="12">
        <v>56.81</v>
      </c>
      <c r="H57" s="12">
        <v>63.9</v>
      </c>
      <c r="I57" s="12">
        <v>51.33</v>
      </c>
      <c r="J57" s="12">
        <v>47.72</v>
      </c>
      <c r="K57" s="12">
        <v>52.42</v>
      </c>
      <c r="L57" s="12">
        <v>52.49</v>
      </c>
      <c r="M57" s="12">
        <v>51.84</v>
      </c>
      <c r="N57" s="12">
        <f t="shared" si="1"/>
        <v>637.1099999999999</v>
      </c>
      <c r="O57" s="3">
        <f t="shared" si="2"/>
        <v>1274.2199999999998</v>
      </c>
    </row>
    <row r="58" spans="1:15" x14ac:dyDescent="0.25">
      <c r="A58" s="11" t="s">
        <v>56</v>
      </c>
      <c r="B58" s="12">
        <v>14.15</v>
      </c>
      <c r="C58" s="12">
        <v>16.02</v>
      </c>
      <c r="D58" s="12">
        <v>15.99</v>
      </c>
      <c r="E58" s="12">
        <v>16.57</v>
      </c>
      <c r="F58" s="12">
        <v>17.14</v>
      </c>
      <c r="G58" s="12">
        <v>17.34</v>
      </c>
      <c r="H58" s="12">
        <v>19.510000000000002</v>
      </c>
      <c r="I58" s="12">
        <v>15.67</v>
      </c>
      <c r="J58" s="12">
        <v>14.57</v>
      </c>
      <c r="K58" s="12">
        <v>16</v>
      </c>
      <c r="L58" s="12">
        <v>16.03</v>
      </c>
      <c r="M58" s="12">
        <v>15.83</v>
      </c>
      <c r="N58" s="12">
        <f t="shared" si="1"/>
        <v>194.82000000000002</v>
      </c>
      <c r="O58" s="3">
        <f t="shared" si="2"/>
        <v>389.64000000000004</v>
      </c>
    </row>
    <row r="59" spans="1:15" x14ac:dyDescent="0.25">
      <c r="A59" s="11" t="s">
        <v>57</v>
      </c>
      <c r="B59" s="12">
        <v>32.9</v>
      </c>
      <c r="C59" s="12">
        <v>40.22</v>
      </c>
      <c r="D59" s="12">
        <v>40.14</v>
      </c>
      <c r="E59" s="12">
        <v>41.61</v>
      </c>
      <c r="F59" s="12">
        <v>43.04</v>
      </c>
      <c r="G59" s="12">
        <v>43.55</v>
      </c>
      <c r="H59" s="12">
        <v>48.98</v>
      </c>
      <c r="I59" s="12">
        <v>39.35</v>
      </c>
      <c r="J59" s="12">
        <v>36.58</v>
      </c>
      <c r="K59" s="12">
        <v>40.18</v>
      </c>
      <c r="L59" s="12">
        <v>40.24</v>
      </c>
      <c r="M59" s="12">
        <v>39.729999999999997</v>
      </c>
      <c r="N59" s="12">
        <f t="shared" si="1"/>
        <v>486.52000000000004</v>
      </c>
      <c r="O59" s="3">
        <f t="shared" si="2"/>
        <v>973.04000000000008</v>
      </c>
    </row>
    <row r="60" spans="1:15" x14ac:dyDescent="0.25">
      <c r="A60" s="11" t="s">
        <v>58</v>
      </c>
      <c r="B60" s="12">
        <v>54134.44</v>
      </c>
      <c r="C60" s="12">
        <v>64164.99</v>
      </c>
      <c r="D60" s="12">
        <v>64022.54</v>
      </c>
      <c r="E60" s="12">
        <v>66379.009999999995</v>
      </c>
      <c r="F60" s="12">
        <v>68651.73</v>
      </c>
      <c r="G60" s="12">
        <v>69462.679999999993</v>
      </c>
      <c r="H60" s="12">
        <v>78130.06</v>
      </c>
      <c r="I60" s="12">
        <v>62763.19</v>
      </c>
      <c r="J60" s="12">
        <v>58349.72</v>
      </c>
      <c r="K60" s="12">
        <v>64093.69</v>
      </c>
      <c r="L60" s="12">
        <v>64183.8</v>
      </c>
      <c r="M60" s="12">
        <v>63384.17</v>
      </c>
      <c r="N60" s="12">
        <f t="shared" si="1"/>
        <v>777720.0199999999</v>
      </c>
      <c r="O60" s="3">
        <f t="shared" si="2"/>
        <v>1555440.0399999998</v>
      </c>
    </row>
    <row r="61" spans="1:15" x14ac:dyDescent="0.25">
      <c r="A61" s="11" t="s">
        <v>59</v>
      </c>
      <c r="B61" s="12">
        <v>111.79</v>
      </c>
      <c r="C61" s="12">
        <v>135.05000000000001</v>
      </c>
      <c r="D61" s="12">
        <v>134.75</v>
      </c>
      <c r="E61" s="12">
        <v>139.71</v>
      </c>
      <c r="F61" s="12">
        <v>144.5</v>
      </c>
      <c r="G61" s="12">
        <v>146.21</v>
      </c>
      <c r="H61" s="12">
        <v>164.45</v>
      </c>
      <c r="I61" s="12">
        <v>132.1</v>
      </c>
      <c r="J61" s="12">
        <v>122.81</v>
      </c>
      <c r="K61" s="12">
        <v>134.9</v>
      </c>
      <c r="L61" s="12">
        <v>135.09</v>
      </c>
      <c r="M61" s="12">
        <v>133.41</v>
      </c>
      <c r="N61" s="12">
        <f t="shared" si="1"/>
        <v>1634.77</v>
      </c>
      <c r="O61" s="3">
        <f t="shared" si="2"/>
        <v>3269.54</v>
      </c>
    </row>
    <row r="62" spans="1:15" x14ac:dyDescent="0.25">
      <c r="A62" s="11" t="s">
        <v>60</v>
      </c>
      <c r="B62" s="12">
        <v>5419.12</v>
      </c>
      <c r="C62" s="12">
        <v>6483.65</v>
      </c>
      <c r="D62" s="12">
        <v>6469.26</v>
      </c>
      <c r="E62" s="12">
        <v>6707.37</v>
      </c>
      <c r="F62" s="12">
        <v>6937.02</v>
      </c>
      <c r="G62" s="12">
        <v>7018.97</v>
      </c>
      <c r="H62" s="12">
        <v>7894.78</v>
      </c>
      <c r="I62" s="12">
        <v>6342.01</v>
      </c>
      <c r="J62" s="12">
        <v>5896.04</v>
      </c>
      <c r="K62" s="12">
        <v>6476.45</v>
      </c>
      <c r="L62" s="12">
        <v>6485.55</v>
      </c>
      <c r="M62" s="12">
        <v>6404.75</v>
      </c>
      <c r="N62" s="12">
        <f t="shared" si="1"/>
        <v>78534.97</v>
      </c>
      <c r="O62" s="3">
        <f t="shared" si="2"/>
        <v>157069.94</v>
      </c>
    </row>
    <row r="63" spans="1:15" x14ac:dyDescent="0.25">
      <c r="A63" s="11" t="s">
        <v>61</v>
      </c>
      <c r="B63" s="12">
        <v>748.58</v>
      </c>
      <c r="C63" s="12">
        <v>885.48</v>
      </c>
      <c r="D63" s="12">
        <v>883.51</v>
      </c>
      <c r="E63" s="12">
        <v>916.03</v>
      </c>
      <c r="F63" s="12">
        <v>947.39</v>
      </c>
      <c r="G63" s="12">
        <v>958.58</v>
      </c>
      <c r="H63" s="12">
        <v>1078.19</v>
      </c>
      <c r="I63" s="12">
        <v>866.13</v>
      </c>
      <c r="J63" s="12">
        <v>805.22</v>
      </c>
      <c r="K63" s="12">
        <v>884.49</v>
      </c>
      <c r="L63" s="12">
        <v>885.73</v>
      </c>
      <c r="M63" s="12">
        <v>874.7</v>
      </c>
      <c r="N63" s="12">
        <f t="shared" si="1"/>
        <v>10734.03</v>
      </c>
      <c r="O63" s="3">
        <f t="shared" si="2"/>
        <v>21468.06</v>
      </c>
    </row>
    <row r="64" spans="1:15" x14ac:dyDescent="0.25">
      <c r="A64" s="11" t="s">
        <v>62</v>
      </c>
      <c r="B64" s="12">
        <v>813.66</v>
      </c>
      <c r="C64" s="12">
        <v>966.06</v>
      </c>
      <c r="D64" s="12">
        <v>963.91</v>
      </c>
      <c r="E64" s="12">
        <v>999.39</v>
      </c>
      <c r="F64" s="12">
        <v>1033.6099999999999</v>
      </c>
      <c r="G64" s="12">
        <v>1045.82</v>
      </c>
      <c r="H64" s="12">
        <v>1176.31</v>
      </c>
      <c r="I64" s="12">
        <v>944.95</v>
      </c>
      <c r="J64" s="12">
        <v>878.5</v>
      </c>
      <c r="K64" s="12">
        <v>964.98</v>
      </c>
      <c r="L64" s="12">
        <v>966.34</v>
      </c>
      <c r="M64" s="12">
        <v>954.3</v>
      </c>
      <c r="N64" s="12">
        <f t="shared" si="1"/>
        <v>11707.829999999998</v>
      </c>
      <c r="O64" s="3">
        <f t="shared" si="2"/>
        <v>23415.659999999996</v>
      </c>
    </row>
    <row r="65" spans="1:15" x14ac:dyDescent="0.25">
      <c r="A65" s="11" t="s">
        <v>63</v>
      </c>
      <c r="B65" s="12">
        <v>44.77</v>
      </c>
      <c r="C65" s="12">
        <v>50.63</v>
      </c>
      <c r="D65" s="12">
        <v>50.52</v>
      </c>
      <c r="E65" s="12">
        <v>52.38</v>
      </c>
      <c r="F65" s="12">
        <v>54.17</v>
      </c>
      <c r="G65" s="12">
        <v>54.81</v>
      </c>
      <c r="H65" s="12">
        <v>61.65</v>
      </c>
      <c r="I65" s="12">
        <v>49.52</v>
      </c>
      <c r="J65" s="12">
        <v>46.04</v>
      </c>
      <c r="K65" s="12">
        <v>50.57</v>
      </c>
      <c r="L65" s="12">
        <v>50.65</v>
      </c>
      <c r="M65" s="12">
        <v>50.01</v>
      </c>
      <c r="N65" s="12">
        <f t="shared" si="1"/>
        <v>615.72</v>
      </c>
      <c r="O65" s="3">
        <f t="shared" si="2"/>
        <v>1231.44</v>
      </c>
    </row>
    <row r="66" spans="1:15" x14ac:dyDescent="0.25">
      <c r="A66" s="11" t="s">
        <v>64</v>
      </c>
      <c r="B66" s="12">
        <v>51.96</v>
      </c>
      <c r="C66" s="12">
        <v>58.33</v>
      </c>
      <c r="D66" s="12">
        <v>58.2</v>
      </c>
      <c r="E66" s="12">
        <v>60.35</v>
      </c>
      <c r="F66" s="12">
        <v>62.41</v>
      </c>
      <c r="G66" s="12">
        <v>63.15</v>
      </c>
      <c r="H66" s="12">
        <v>71.03</v>
      </c>
      <c r="I66" s="12">
        <v>57.06</v>
      </c>
      <c r="J66" s="12">
        <v>53.05</v>
      </c>
      <c r="K66" s="12">
        <v>58.27</v>
      </c>
      <c r="L66" s="12">
        <v>58.35</v>
      </c>
      <c r="M66" s="12">
        <v>57.62</v>
      </c>
      <c r="N66" s="12">
        <f t="shared" si="1"/>
        <v>709.78</v>
      </c>
      <c r="O66" s="3">
        <f t="shared" si="2"/>
        <v>1419.56</v>
      </c>
    </row>
    <row r="67" spans="1:15" x14ac:dyDescent="0.25">
      <c r="A67" s="11" t="s">
        <v>65</v>
      </c>
      <c r="B67" s="12">
        <v>149.83000000000001</v>
      </c>
      <c r="C67" s="12">
        <v>181.11</v>
      </c>
      <c r="D67" s="12">
        <v>180.7</v>
      </c>
      <c r="E67" s="12">
        <v>187.36</v>
      </c>
      <c r="F67" s="12">
        <v>193.77</v>
      </c>
      <c r="G67" s="12">
        <v>196.06</v>
      </c>
      <c r="H67" s="12">
        <v>220.52</v>
      </c>
      <c r="I67" s="12">
        <v>177.15</v>
      </c>
      <c r="J67" s="12">
        <v>164.69</v>
      </c>
      <c r="K67" s="12">
        <v>180.9</v>
      </c>
      <c r="L67" s="12">
        <v>181.16</v>
      </c>
      <c r="M67" s="12">
        <v>178.9</v>
      </c>
      <c r="N67" s="12">
        <f t="shared" si="1"/>
        <v>2192.15</v>
      </c>
      <c r="O67" s="3">
        <f t="shared" si="2"/>
        <v>4384.3</v>
      </c>
    </row>
    <row r="68" spans="1:15" x14ac:dyDescent="0.25">
      <c r="A68" s="11" t="s">
        <v>66</v>
      </c>
      <c r="B68" s="12">
        <v>60.74</v>
      </c>
      <c r="C68" s="12">
        <v>38.28</v>
      </c>
      <c r="D68" s="12">
        <v>38.200000000000003</v>
      </c>
      <c r="E68" s="12">
        <v>39.6</v>
      </c>
      <c r="F68" s="12">
        <v>40.96</v>
      </c>
      <c r="G68" s="12">
        <v>41.44</v>
      </c>
      <c r="H68" s="12">
        <v>46.61</v>
      </c>
      <c r="I68" s="12">
        <v>37.44</v>
      </c>
      <c r="J68" s="12">
        <v>34.81</v>
      </c>
      <c r="K68" s="12">
        <v>38.24</v>
      </c>
      <c r="L68" s="12">
        <v>38.29</v>
      </c>
      <c r="M68" s="12">
        <v>37.81</v>
      </c>
      <c r="N68" s="12">
        <f t="shared" si="1"/>
        <v>492.42000000000007</v>
      </c>
      <c r="O68" s="3">
        <f t="shared" si="2"/>
        <v>984.84000000000015</v>
      </c>
    </row>
    <row r="69" spans="1:15" x14ac:dyDescent="0.25">
      <c r="A69" s="11" t="s">
        <v>67</v>
      </c>
      <c r="B69" s="12">
        <v>185.37</v>
      </c>
      <c r="C69" s="12">
        <v>229.64</v>
      </c>
      <c r="D69" s="12">
        <v>229.13</v>
      </c>
      <c r="E69" s="12">
        <v>237.56</v>
      </c>
      <c r="F69" s="12">
        <v>245.7</v>
      </c>
      <c r="G69" s="12">
        <v>248.6</v>
      </c>
      <c r="H69" s="12">
        <v>279.62</v>
      </c>
      <c r="I69" s="12">
        <v>224.62</v>
      </c>
      <c r="J69" s="12">
        <v>208.83</v>
      </c>
      <c r="K69" s="12">
        <v>229.38</v>
      </c>
      <c r="L69" s="12">
        <v>229.71</v>
      </c>
      <c r="M69" s="12">
        <v>226.84</v>
      </c>
      <c r="N69" s="12">
        <f t="shared" si="1"/>
        <v>2775</v>
      </c>
      <c r="O69" s="3">
        <f t="shared" si="2"/>
        <v>5550</v>
      </c>
    </row>
    <row r="70" spans="1:15" x14ac:dyDescent="0.25">
      <c r="A70" s="11" t="s">
        <v>68</v>
      </c>
      <c r="B70" s="12">
        <v>22.8</v>
      </c>
      <c r="C70" s="12">
        <v>28.58</v>
      </c>
      <c r="D70" s="12">
        <v>28.51</v>
      </c>
      <c r="E70" s="12">
        <v>29.56</v>
      </c>
      <c r="F70" s="12">
        <v>30.57</v>
      </c>
      <c r="G70" s="12">
        <v>30.94</v>
      </c>
      <c r="H70" s="12">
        <v>34.799999999999997</v>
      </c>
      <c r="I70" s="12">
        <v>27.95</v>
      </c>
      <c r="J70" s="12">
        <v>25.99</v>
      </c>
      <c r="K70" s="12">
        <v>28.54</v>
      </c>
      <c r="L70" s="12">
        <v>28.58</v>
      </c>
      <c r="M70" s="12">
        <v>28.23</v>
      </c>
      <c r="N70" s="12">
        <f t="shared" si="1"/>
        <v>345.05</v>
      </c>
      <c r="O70" s="3">
        <f t="shared" si="2"/>
        <v>690.1</v>
      </c>
    </row>
    <row r="71" spans="1:15" x14ac:dyDescent="0.25">
      <c r="A71" s="11" t="s">
        <v>69</v>
      </c>
      <c r="B71" s="12">
        <v>23.7</v>
      </c>
      <c r="C71" s="12">
        <v>28.52</v>
      </c>
      <c r="D71" s="12">
        <v>28.45</v>
      </c>
      <c r="E71" s="12">
        <v>29.5</v>
      </c>
      <c r="F71" s="12">
        <v>30.51</v>
      </c>
      <c r="G71" s="12">
        <v>30.87</v>
      </c>
      <c r="H71" s="12">
        <v>34.72</v>
      </c>
      <c r="I71" s="12">
        <v>27.89</v>
      </c>
      <c r="J71" s="12">
        <v>25.93</v>
      </c>
      <c r="K71" s="12">
        <v>28.48</v>
      </c>
      <c r="L71" s="12">
        <v>28.52</v>
      </c>
      <c r="M71" s="12">
        <v>28.17</v>
      </c>
      <c r="N71" s="12">
        <f t="shared" si="1"/>
        <v>345.26000000000005</v>
      </c>
      <c r="O71" s="3">
        <f t="shared" si="2"/>
        <v>690.5200000000001</v>
      </c>
    </row>
    <row r="72" spans="1:15" x14ac:dyDescent="0.25">
      <c r="A72" s="11" t="s">
        <v>70</v>
      </c>
      <c r="B72" s="12">
        <v>560.09</v>
      </c>
      <c r="C72" s="12">
        <v>677.55</v>
      </c>
      <c r="D72" s="12">
        <v>676.05</v>
      </c>
      <c r="E72" s="12">
        <v>700.93</v>
      </c>
      <c r="F72" s="12">
        <v>724.93</v>
      </c>
      <c r="G72" s="12">
        <v>733.49</v>
      </c>
      <c r="H72" s="12">
        <v>825.02</v>
      </c>
      <c r="I72" s="12">
        <v>662.75</v>
      </c>
      <c r="J72" s="12">
        <v>616.14</v>
      </c>
      <c r="K72" s="12">
        <v>676.8</v>
      </c>
      <c r="L72" s="12">
        <v>677.75</v>
      </c>
      <c r="M72" s="12">
        <v>669.31</v>
      </c>
      <c r="N72" s="12">
        <f t="shared" si="1"/>
        <v>8200.81</v>
      </c>
      <c r="O72" s="3">
        <f t="shared" si="2"/>
        <v>16401.62</v>
      </c>
    </row>
    <row r="73" spans="1:15" x14ac:dyDescent="0.25">
      <c r="A73" s="11" t="s">
        <v>71</v>
      </c>
      <c r="B73" s="12">
        <v>56.01</v>
      </c>
      <c r="C73" s="12">
        <v>67.180000000000007</v>
      </c>
      <c r="D73" s="12">
        <v>67.03</v>
      </c>
      <c r="E73" s="12">
        <v>69.5</v>
      </c>
      <c r="F73" s="12">
        <v>71.88</v>
      </c>
      <c r="G73" s="12">
        <v>72.73</v>
      </c>
      <c r="H73" s="12">
        <v>81.8</v>
      </c>
      <c r="I73" s="12">
        <v>65.709999999999994</v>
      </c>
      <c r="J73" s="12">
        <v>61.09</v>
      </c>
      <c r="K73" s="12">
        <v>67.099999999999994</v>
      </c>
      <c r="L73" s="12">
        <v>67.2</v>
      </c>
      <c r="M73" s="12">
        <v>66.36</v>
      </c>
      <c r="N73" s="12">
        <f t="shared" si="1"/>
        <v>813.59000000000015</v>
      </c>
      <c r="O73" s="3">
        <f t="shared" si="2"/>
        <v>1627.1800000000003</v>
      </c>
    </row>
    <row r="74" spans="1:15" x14ac:dyDescent="0.25">
      <c r="A74" s="11" t="s">
        <v>72</v>
      </c>
      <c r="B74" s="12">
        <v>116.92</v>
      </c>
      <c r="C74" s="12">
        <v>144.35</v>
      </c>
      <c r="D74" s="12">
        <v>144.03</v>
      </c>
      <c r="E74" s="12">
        <v>149.33000000000001</v>
      </c>
      <c r="F74" s="12">
        <v>154.44</v>
      </c>
      <c r="G74" s="12">
        <v>156.26</v>
      </c>
      <c r="H74" s="12">
        <v>175.76</v>
      </c>
      <c r="I74" s="12">
        <v>141.19</v>
      </c>
      <c r="J74" s="12">
        <v>131.26</v>
      </c>
      <c r="K74" s="12">
        <v>144.19</v>
      </c>
      <c r="L74" s="12">
        <v>144.38999999999999</v>
      </c>
      <c r="M74" s="12">
        <v>142.59</v>
      </c>
      <c r="N74" s="12">
        <f t="shared" si="1"/>
        <v>1744.7099999999998</v>
      </c>
      <c r="O74" s="3">
        <f t="shared" si="2"/>
        <v>3489.4199999999996</v>
      </c>
    </row>
    <row r="75" spans="1:15" x14ac:dyDescent="0.25">
      <c r="A75" s="11" t="s">
        <v>73</v>
      </c>
      <c r="B75" s="12">
        <v>165.22</v>
      </c>
      <c r="C75" s="12">
        <v>189.92</v>
      </c>
      <c r="D75" s="12">
        <v>189.49</v>
      </c>
      <c r="E75" s="12">
        <v>196.47</v>
      </c>
      <c r="F75" s="12">
        <v>203.2</v>
      </c>
      <c r="G75" s="12">
        <v>205.6</v>
      </c>
      <c r="H75" s="12">
        <v>231.25</v>
      </c>
      <c r="I75" s="12">
        <v>185.77</v>
      </c>
      <c r="J75" s="12">
        <v>172.7</v>
      </c>
      <c r="K75" s="12">
        <v>189.7</v>
      </c>
      <c r="L75" s="12">
        <v>189.97</v>
      </c>
      <c r="M75" s="12">
        <v>187.6</v>
      </c>
      <c r="N75" s="12">
        <f t="shared" si="1"/>
        <v>2306.89</v>
      </c>
      <c r="O75" s="3">
        <f t="shared" si="2"/>
        <v>4613.78</v>
      </c>
    </row>
    <row r="76" spans="1:15" x14ac:dyDescent="0.25">
      <c r="A76" s="11" t="s">
        <v>74</v>
      </c>
      <c r="B76" s="12">
        <v>892.84</v>
      </c>
      <c r="C76" s="12">
        <v>1064.3599999999999</v>
      </c>
      <c r="D76" s="12">
        <v>1062</v>
      </c>
      <c r="E76" s="12">
        <v>1101.0899999999999</v>
      </c>
      <c r="F76" s="12">
        <v>1138.79</v>
      </c>
      <c r="G76" s="12">
        <v>1152.24</v>
      </c>
      <c r="H76" s="12">
        <v>1296.01</v>
      </c>
      <c r="I76" s="12">
        <v>1041.1099999999999</v>
      </c>
      <c r="J76" s="12">
        <v>967.9</v>
      </c>
      <c r="K76" s="12">
        <v>1063.18</v>
      </c>
      <c r="L76" s="12">
        <v>1064.67</v>
      </c>
      <c r="M76" s="12">
        <v>1051.4100000000001</v>
      </c>
      <c r="N76" s="12">
        <f t="shared" si="1"/>
        <v>12895.6</v>
      </c>
      <c r="O76" s="3">
        <f t="shared" si="2"/>
        <v>25791.200000000001</v>
      </c>
    </row>
    <row r="77" spans="1:15" x14ac:dyDescent="0.25">
      <c r="A77" s="11" t="s">
        <v>75</v>
      </c>
      <c r="B77" s="12">
        <v>78324.570000000007</v>
      </c>
      <c r="C77" s="12">
        <v>86339.6</v>
      </c>
      <c r="D77" s="12">
        <v>86147.93</v>
      </c>
      <c r="E77" s="12">
        <v>89318.75</v>
      </c>
      <c r="F77" s="12">
        <v>92376.9</v>
      </c>
      <c r="G77" s="12">
        <v>93468.1</v>
      </c>
      <c r="H77" s="12">
        <v>105130.82</v>
      </c>
      <c r="I77" s="12">
        <v>84453.36</v>
      </c>
      <c r="J77" s="12">
        <v>78514.649999999994</v>
      </c>
      <c r="K77" s="12">
        <v>86243.67</v>
      </c>
      <c r="L77" s="12">
        <v>86364.91</v>
      </c>
      <c r="M77" s="12">
        <v>85288.94</v>
      </c>
      <c r="N77" s="12">
        <f t="shared" si="1"/>
        <v>1051972.2</v>
      </c>
      <c r="O77" s="3">
        <f t="shared" si="2"/>
        <v>2103944.4</v>
      </c>
    </row>
    <row r="78" spans="1:15" x14ac:dyDescent="0.25">
      <c r="A78" s="11" t="s">
        <v>76</v>
      </c>
      <c r="B78" s="12">
        <v>122.62</v>
      </c>
      <c r="C78" s="12">
        <v>141.38</v>
      </c>
      <c r="D78" s="12">
        <v>141.06</v>
      </c>
      <c r="E78" s="12">
        <v>146.26</v>
      </c>
      <c r="F78" s="12">
        <v>151.26</v>
      </c>
      <c r="G78" s="12">
        <v>153.05000000000001</v>
      </c>
      <c r="H78" s="12">
        <v>172.15</v>
      </c>
      <c r="I78" s="12">
        <v>138.29</v>
      </c>
      <c r="J78" s="12">
        <v>128.56</v>
      </c>
      <c r="K78" s="12">
        <v>141.22</v>
      </c>
      <c r="L78" s="12">
        <v>141.41999999999999</v>
      </c>
      <c r="M78" s="12">
        <v>139.66</v>
      </c>
      <c r="N78" s="12">
        <f t="shared" ref="N78:N141" si="3">SUM(B78:M78)</f>
        <v>1716.93</v>
      </c>
      <c r="O78" s="3">
        <f t="shared" ref="O78:O141" si="4">SUM(B78:N78)</f>
        <v>3433.86</v>
      </c>
    </row>
    <row r="79" spans="1:15" x14ac:dyDescent="0.25">
      <c r="A79" s="11" t="s">
        <v>77</v>
      </c>
      <c r="B79" s="12">
        <v>44.97</v>
      </c>
      <c r="C79" s="12">
        <v>53.93</v>
      </c>
      <c r="D79" s="12">
        <v>53.81</v>
      </c>
      <c r="E79" s="12">
        <v>55.79</v>
      </c>
      <c r="F79" s="12">
        <v>57.7</v>
      </c>
      <c r="G79" s="12">
        <v>58.38</v>
      </c>
      <c r="H79" s="12">
        <v>65.66</v>
      </c>
      <c r="I79" s="12">
        <v>52.75</v>
      </c>
      <c r="J79" s="12">
        <v>49.04</v>
      </c>
      <c r="K79" s="12">
        <v>53.87</v>
      </c>
      <c r="L79" s="12">
        <v>53.94</v>
      </c>
      <c r="M79" s="12">
        <v>53.27</v>
      </c>
      <c r="N79" s="12">
        <f t="shared" si="3"/>
        <v>653.1099999999999</v>
      </c>
      <c r="O79" s="3">
        <f t="shared" si="4"/>
        <v>1306.2199999999998</v>
      </c>
    </row>
    <row r="80" spans="1:15" x14ac:dyDescent="0.25">
      <c r="A80" s="11" t="s">
        <v>78</v>
      </c>
      <c r="B80" s="12">
        <v>84.55</v>
      </c>
      <c r="C80" s="12">
        <v>98.65</v>
      </c>
      <c r="D80" s="12">
        <v>98.43</v>
      </c>
      <c r="E80" s="12">
        <v>102.05</v>
      </c>
      <c r="F80" s="12">
        <v>105.55</v>
      </c>
      <c r="G80" s="12">
        <v>106.79</v>
      </c>
      <c r="H80" s="12">
        <v>120.12</v>
      </c>
      <c r="I80" s="12">
        <v>96.49</v>
      </c>
      <c r="J80" s="12">
        <v>89.71</v>
      </c>
      <c r="K80" s="12">
        <v>98.54</v>
      </c>
      <c r="L80" s="12">
        <v>98.68</v>
      </c>
      <c r="M80" s="12">
        <v>97.45</v>
      </c>
      <c r="N80" s="12">
        <f t="shared" si="3"/>
        <v>1197.01</v>
      </c>
      <c r="O80" s="3">
        <f t="shared" si="4"/>
        <v>2394.02</v>
      </c>
    </row>
    <row r="81" spans="1:15" x14ac:dyDescent="0.25">
      <c r="A81" s="11" t="s">
        <v>79</v>
      </c>
      <c r="B81" s="12">
        <v>78.5</v>
      </c>
      <c r="C81" s="12">
        <v>94.38</v>
      </c>
      <c r="D81" s="12">
        <v>94.17</v>
      </c>
      <c r="E81" s="12">
        <v>97.63</v>
      </c>
      <c r="F81" s="12">
        <v>100.98</v>
      </c>
      <c r="G81" s="12">
        <v>102.17</v>
      </c>
      <c r="H81" s="12">
        <v>114.92</v>
      </c>
      <c r="I81" s="12">
        <v>92.32</v>
      </c>
      <c r="J81" s="12">
        <v>85.82</v>
      </c>
      <c r="K81" s="12">
        <v>94.27</v>
      </c>
      <c r="L81" s="12">
        <v>94.4</v>
      </c>
      <c r="M81" s="12">
        <v>93.23</v>
      </c>
      <c r="N81" s="12">
        <f t="shared" si="3"/>
        <v>1142.79</v>
      </c>
      <c r="O81" s="3">
        <f t="shared" si="4"/>
        <v>2285.58</v>
      </c>
    </row>
    <row r="82" spans="1:15" x14ac:dyDescent="0.25">
      <c r="A82" s="11" t="s">
        <v>80</v>
      </c>
      <c r="B82" s="12">
        <v>1496.6</v>
      </c>
      <c r="C82" s="12">
        <v>1802.61</v>
      </c>
      <c r="D82" s="12">
        <v>1798.61</v>
      </c>
      <c r="E82" s="12">
        <v>1864.81</v>
      </c>
      <c r="F82" s="12">
        <v>1928.66</v>
      </c>
      <c r="G82" s="12">
        <v>1951.44</v>
      </c>
      <c r="H82" s="12">
        <v>2194.94</v>
      </c>
      <c r="I82" s="12">
        <v>1763.23</v>
      </c>
      <c r="J82" s="12">
        <v>1639.24</v>
      </c>
      <c r="K82" s="12">
        <v>1800.61</v>
      </c>
      <c r="L82" s="12">
        <v>1803.14</v>
      </c>
      <c r="M82" s="12">
        <v>1780.67</v>
      </c>
      <c r="N82" s="12">
        <f t="shared" si="3"/>
        <v>21824.559999999998</v>
      </c>
      <c r="O82" s="3">
        <f t="shared" si="4"/>
        <v>43649.119999999995</v>
      </c>
    </row>
    <row r="83" spans="1:15" x14ac:dyDescent="0.25">
      <c r="A83" s="11" t="s">
        <v>81</v>
      </c>
      <c r="B83" s="12">
        <v>79.92</v>
      </c>
      <c r="C83" s="12">
        <v>91.68</v>
      </c>
      <c r="D83" s="12">
        <v>91.48</v>
      </c>
      <c r="E83" s="12">
        <v>94.85</v>
      </c>
      <c r="F83" s="12">
        <v>98.09</v>
      </c>
      <c r="G83" s="12">
        <v>99.25</v>
      </c>
      <c r="H83" s="12">
        <v>111.64</v>
      </c>
      <c r="I83" s="12">
        <v>89.68</v>
      </c>
      <c r="J83" s="12">
        <v>83.37</v>
      </c>
      <c r="K83" s="12">
        <v>91.58</v>
      </c>
      <c r="L83" s="12">
        <v>91.71</v>
      </c>
      <c r="M83" s="12">
        <v>90.57</v>
      </c>
      <c r="N83" s="12">
        <f t="shared" si="3"/>
        <v>1113.8200000000002</v>
      </c>
      <c r="O83" s="3">
        <f t="shared" si="4"/>
        <v>2227.6400000000003</v>
      </c>
    </row>
    <row r="84" spans="1:15" x14ac:dyDescent="0.25">
      <c r="A84" s="11" t="s">
        <v>82</v>
      </c>
      <c r="B84" s="12">
        <v>676.48</v>
      </c>
      <c r="C84" s="12">
        <v>821.61</v>
      </c>
      <c r="D84" s="12">
        <v>819.78</v>
      </c>
      <c r="E84" s="12">
        <v>849.96</v>
      </c>
      <c r="F84" s="12">
        <v>879.06</v>
      </c>
      <c r="G84" s="12">
        <v>889.44</v>
      </c>
      <c r="H84" s="12">
        <v>1000.42</v>
      </c>
      <c r="I84" s="12">
        <v>803.66</v>
      </c>
      <c r="J84" s="12">
        <v>747.14</v>
      </c>
      <c r="K84" s="12">
        <v>820.69</v>
      </c>
      <c r="L84" s="12">
        <v>821.85</v>
      </c>
      <c r="M84" s="12">
        <v>811.61</v>
      </c>
      <c r="N84" s="12">
        <f t="shared" si="3"/>
        <v>9941.7000000000007</v>
      </c>
      <c r="O84" s="3">
        <f t="shared" si="4"/>
        <v>19883.400000000001</v>
      </c>
    </row>
    <row r="85" spans="1:15" x14ac:dyDescent="0.25">
      <c r="A85" s="11" t="s">
        <v>83</v>
      </c>
      <c r="B85" s="12">
        <v>484.33</v>
      </c>
      <c r="C85" s="12">
        <v>573.69000000000005</v>
      </c>
      <c r="D85" s="12">
        <v>572.41999999999996</v>
      </c>
      <c r="E85" s="12">
        <v>593.49</v>
      </c>
      <c r="F85" s="12">
        <v>613.80999999999995</v>
      </c>
      <c r="G85" s="12">
        <v>621.05999999999995</v>
      </c>
      <c r="H85" s="12">
        <v>698.55</v>
      </c>
      <c r="I85" s="12">
        <v>561.16</v>
      </c>
      <c r="J85" s="12">
        <v>521.70000000000005</v>
      </c>
      <c r="K85" s="12">
        <v>573.04999999999995</v>
      </c>
      <c r="L85" s="12">
        <v>573.86</v>
      </c>
      <c r="M85" s="12">
        <v>566.71</v>
      </c>
      <c r="N85" s="12">
        <f t="shared" si="3"/>
        <v>6953.83</v>
      </c>
      <c r="O85" s="3">
        <f t="shared" si="4"/>
        <v>13907.66</v>
      </c>
    </row>
    <row r="86" spans="1:15" x14ac:dyDescent="0.25">
      <c r="A86" s="11" t="s">
        <v>84</v>
      </c>
      <c r="B86" s="12">
        <v>44.35</v>
      </c>
      <c r="C86" s="12">
        <v>52.6</v>
      </c>
      <c r="D86" s="12">
        <v>52.48</v>
      </c>
      <c r="E86" s="12">
        <v>54.42</v>
      </c>
      <c r="F86" s="12">
        <v>56.28</v>
      </c>
      <c r="G86" s="12">
        <v>56.94</v>
      </c>
      <c r="H86" s="12">
        <v>64.05</v>
      </c>
      <c r="I86" s="12">
        <v>51.45</v>
      </c>
      <c r="J86" s="12">
        <v>47.83</v>
      </c>
      <c r="K86" s="12">
        <v>52.54</v>
      </c>
      <c r="L86" s="12">
        <v>52.62</v>
      </c>
      <c r="M86" s="12">
        <v>51.96</v>
      </c>
      <c r="N86" s="12">
        <f t="shared" si="3"/>
        <v>637.52</v>
      </c>
      <c r="O86" s="3">
        <f t="shared" si="4"/>
        <v>1275.04</v>
      </c>
    </row>
    <row r="87" spans="1:15" x14ac:dyDescent="0.25">
      <c r="A87" s="11" t="s">
        <v>85</v>
      </c>
      <c r="B87" s="12">
        <v>270.42</v>
      </c>
      <c r="C87" s="12">
        <v>314.89</v>
      </c>
      <c r="D87" s="12">
        <v>314.19</v>
      </c>
      <c r="E87" s="12">
        <v>325.75</v>
      </c>
      <c r="F87" s="12">
        <v>336.91</v>
      </c>
      <c r="G87" s="12">
        <v>340.89</v>
      </c>
      <c r="H87" s="12">
        <v>383.42</v>
      </c>
      <c r="I87" s="12">
        <v>308.01</v>
      </c>
      <c r="J87" s="12">
        <v>286.35000000000002</v>
      </c>
      <c r="K87" s="12">
        <v>314.54000000000002</v>
      </c>
      <c r="L87" s="12">
        <v>314.98</v>
      </c>
      <c r="M87" s="12">
        <v>311.06</v>
      </c>
      <c r="N87" s="12">
        <f t="shared" si="3"/>
        <v>3821.4100000000003</v>
      </c>
      <c r="O87" s="3">
        <f t="shared" si="4"/>
        <v>7642.8200000000006</v>
      </c>
    </row>
    <row r="88" spans="1:15" x14ac:dyDescent="0.25">
      <c r="A88" s="11" t="s">
        <v>86</v>
      </c>
      <c r="B88" s="12">
        <v>199.58</v>
      </c>
      <c r="C88" s="12">
        <v>240.92</v>
      </c>
      <c r="D88" s="12">
        <v>240.38</v>
      </c>
      <c r="E88" s="12">
        <v>249.23</v>
      </c>
      <c r="F88" s="12">
        <v>257.76</v>
      </c>
      <c r="G88" s="12">
        <v>260.81</v>
      </c>
      <c r="H88" s="12">
        <v>293.35000000000002</v>
      </c>
      <c r="I88" s="12">
        <v>235.65</v>
      </c>
      <c r="J88" s="12">
        <v>219.08</v>
      </c>
      <c r="K88" s="12">
        <v>240.65</v>
      </c>
      <c r="L88" s="12">
        <v>240.99</v>
      </c>
      <c r="M88" s="12">
        <v>237.99</v>
      </c>
      <c r="N88" s="12">
        <f t="shared" si="3"/>
        <v>2916.3899999999994</v>
      </c>
      <c r="O88" s="3">
        <f t="shared" si="4"/>
        <v>5832.7799999999988</v>
      </c>
    </row>
    <row r="89" spans="1:15" x14ac:dyDescent="0.25">
      <c r="A89" s="11" t="s">
        <v>87</v>
      </c>
      <c r="B89" s="12">
        <v>36.229999999999997</v>
      </c>
      <c r="C89" s="12">
        <v>41.38</v>
      </c>
      <c r="D89" s="12">
        <v>41.29</v>
      </c>
      <c r="E89" s="12">
        <v>42.81</v>
      </c>
      <c r="F89" s="12">
        <v>44.27</v>
      </c>
      <c r="G89" s="12">
        <v>44.8</v>
      </c>
      <c r="H89" s="12">
        <v>50.39</v>
      </c>
      <c r="I89" s="12">
        <v>40.479999999999997</v>
      </c>
      <c r="J89" s="12">
        <v>37.630000000000003</v>
      </c>
      <c r="K89" s="12">
        <v>41.33</v>
      </c>
      <c r="L89" s="12">
        <v>41.39</v>
      </c>
      <c r="M89" s="12">
        <v>40.880000000000003</v>
      </c>
      <c r="N89" s="12">
        <f t="shared" si="3"/>
        <v>502.88</v>
      </c>
      <c r="O89" s="3">
        <f t="shared" si="4"/>
        <v>1005.76</v>
      </c>
    </row>
    <row r="90" spans="1:15" x14ac:dyDescent="0.25">
      <c r="A90" s="11" t="s">
        <v>88</v>
      </c>
      <c r="B90" s="12">
        <v>2511.23</v>
      </c>
      <c r="C90" s="12">
        <v>2978.45</v>
      </c>
      <c r="D90" s="12">
        <v>2971.84</v>
      </c>
      <c r="E90" s="12">
        <v>3081.22</v>
      </c>
      <c r="F90" s="12">
        <v>3186.72</v>
      </c>
      <c r="G90" s="12">
        <v>3224.36</v>
      </c>
      <c r="H90" s="12">
        <v>3626.69</v>
      </c>
      <c r="I90" s="12">
        <v>2913.38</v>
      </c>
      <c r="J90" s="12">
        <v>2708.51</v>
      </c>
      <c r="K90" s="12">
        <v>2975.14</v>
      </c>
      <c r="L90" s="12">
        <v>2979.32</v>
      </c>
      <c r="M90" s="12">
        <v>2942.21</v>
      </c>
      <c r="N90" s="12">
        <f t="shared" si="3"/>
        <v>36099.07</v>
      </c>
      <c r="O90" s="3">
        <f t="shared" si="4"/>
        <v>72198.14</v>
      </c>
    </row>
    <row r="91" spans="1:15" x14ac:dyDescent="0.25">
      <c r="A91" s="11" t="s">
        <v>89</v>
      </c>
      <c r="B91" s="12">
        <v>2490.0300000000002</v>
      </c>
      <c r="C91" s="12">
        <v>3040.98</v>
      </c>
      <c r="D91" s="12">
        <v>3034.22</v>
      </c>
      <c r="E91" s="12">
        <v>3145.9</v>
      </c>
      <c r="F91" s="12">
        <v>3253.62</v>
      </c>
      <c r="G91" s="12">
        <v>3292.05</v>
      </c>
      <c r="H91" s="12">
        <v>3702.82</v>
      </c>
      <c r="I91" s="12">
        <v>2974.54</v>
      </c>
      <c r="J91" s="12">
        <v>2765.37</v>
      </c>
      <c r="K91" s="12">
        <v>3037.6</v>
      </c>
      <c r="L91" s="12">
        <v>3041.87</v>
      </c>
      <c r="M91" s="12">
        <v>3003.97</v>
      </c>
      <c r="N91" s="12">
        <f t="shared" si="3"/>
        <v>36782.97</v>
      </c>
      <c r="O91" s="3">
        <f t="shared" si="4"/>
        <v>73565.94</v>
      </c>
    </row>
    <row r="92" spans="1:15" x14ac:dyDescent="0.25">
      <c r="A92" s="11" t="s">
        <v>90</v>
      </c>
      <c r="B92" s="12">
        <v>725.83</v>
      </c>
      <c r="C92" s="12">
        <v>853.46</v>
      </c>
      <c r="D92" s="12">
        <v>851.56</v>
      </c>
      <c r="E92" s="12">
        <v>882.91</v>
      </c>
      <c r="F92" s="12">
        <v>913.14</v>
      </c>
      <c r="G92" s="12">
        <v>923.92</v>
      </c>
      <c r="H92" s="12">
        <v>1039.21</v>
      </c>
      <c r="I92" s="12">
        <v>834.81</v>
      </c>
      <c r="J92" s="12">
        <v>776.11</v>
      </c>
      <c r="K92" s="12">
        <v>852.51</v>
      </c>
      <c r="L92" s="12">
        <v>853.71</v>
      </c>
      <c r="M92" s="12">
        <v>843.07</v>
      </c>
      <c r="N92" s="12">
        <f t="shared" si="3"/>
        <v>10350.239999999998</v>
      </c>
      <c r="O92" s="3">
        <f t="shared" si="4"/>
        <v>20700.479999999996</v>
      </c>
    </row>
    <row r="93" spans="1:15" x14ac:dyDescent="0.25">
      <c r="A93" s="11" t="s">
        <v>91</v>
      </c>
      <c r="B93" s="12">
        <v>1574.88</v>
      </c>
      <c r="C93" s="12">
        <v>1872.61</v>
      </c>
      <c r="D93" s="12">
        <v>1868.45</v>
      </c>
      <c r="E93" s="12">
        <v>1937.22</v>
      </c>
      <c r="F93" s="12">
        <v>2003.55</v>
      </c>
      <c r="G93" s="12">
        <v>2027.22</v>
      </c>
      <c r="H93" s="12">
        <v>2280.17</v>
      </c>
      <c r="I93" s="12">
        <v>1831.7</v>
      </c>
      <c r="J93" s="12">
        <v>1702.89</v>
      </c>
      <c r="K93" s="12">
        <v>1870.53</v>
      </c>
      <c r="L93" s="12">
        <v>1873.16</v>
      </c>
      <c r="M93" s="12">
        <v>1849.82</v>
      </c>
      <c r="N93" s="12">
        <f t="shared" si="3"/>
        <v>22692.199999999997</v>
      </c>
      <c r="O93" s="3">
        <f t="shared" si="4"/>
        <v>45384.399999999994</v>
      </c>
    </row>
    <row r="94" spans="1:15" x14ac:dyDescent="0.25">
      <c r="A94" s="11" t="s">
        <v>92</v>
      </c>
      <c r="B94" s="12">
        <v>95.61</v>
      </c>
      <c r="C94" s="12">
        <v>117.68</v>
      </c>
      <c r="D94" s="12">
        <v>117.42</v>
      </c>
      <c r="E94" s="12">
        <v>121.74</v>
      </c>
      <c r="F94" s="12">
        <v>125.91</v>
      </c>
      <c r="G94" s="12">
        <v>127.39</v>
      </c>
      <c r="H94" s="12">
        <v>143.29</v>
      </c>
      <c r="I94" s="12">
        <v>115.11</v>
      </c>
      <c r="J94" s="12">
        <v>107.01</v>
      </c>
      <c r="K94" s="12">
        <v>117.55</v>
      </c>
      <c r="L94" s="12">
        <v>117.71</v>
      </c>
      <c r="M94" s="12">
        <v>116.25</v>
      </c>
      <c r="N94" s="12">
        <f t="shared" si="3"/>
        <v>1422.67</v>
      </c>
      <c r="O94" s="3">
        <f t="shared" si="4"/>
        <v>2845.34</v>
      </c>
    </row>
    <row r="95" spans="1:15" x14ac:dyDescent="0.25">
      <c r="A95" s="11" t="s">
        <v>93</v>
      </c>
      <c r="B95" s="12">
        <v>720.38</v>
      </c>
      <c r="C95" s="12">
        <v>825.53</v>
      </c>
      <c r="D95" s="12">
        <v>823.69</v>
      </c>
      <c r="E95" s="12">
        <v>854.01</v>
      </c>
      <c r="F95" s="12">
        <v>883.25</v>
      </c>
      <c r="G95" s="12">
        <v>893.68</v>
      </c>
      <c r="H95" s="12">
        <v>1005.2</v>
      </c>
      <c r="I95" s="12">
        <v>807.49</v>
      </c>
      <c r="J95" s="12">
        <v>750.71</v>
      </c>
      <c r="K95" s="12">
        <v>824.61</v>
      </c>
      <c r="L95" s="12">
        <v>825.77</v>
      </c>
      <c r="M95" s="12">
        <v>815.48</v>
      </c>
      <c r="N95" s="12">
        <f t="shared" si="3"/>
        <v>10029.799999999999</v>
      </c>
      <c r="O95" s="3">
        <f t="shared" si="4"/>
        <v>20059.599999999999</v>
      </c>
    </row>
    <row r="96" spans="1:15" x14ac:dyDescent="0.25">
      <c r="A96" s="11" t="s">
        <v>94</v>
      </c>
      <c r="B96" s="12">
        <v>1387.75</v>
      </c>
      <c r="C96" s="12">
        <v>1728.18</v>
      </c>
      <c r="D96" s="12">
        <v>1724.34</v>
      </c>
      <c r="E96" s="12">
        <v>1787.81</v>
      </c>
      <c r="F96" s="12">
        <v>1849.02</v>
      </c>
      <c r="G96" s="12">
        <v>1870.86</v>
      </c>
      <c r="H96" s="12">
        <v>2104.3000000000002</v>
      </c>
      <c r="I96" s="12">
        <v>1690.42</v>
      </c>
      <c r="J96" s="12">
        <v>1571.55</v>
      </c>
      <c r="K96" s="12">
        <v>1726.26</v>
      </c>
      <c r="L96" s="12">
        <v>1728.68</v>
      </c>
      <c r="M96" s="12">
        <v>1707.15</v>
      </c>
      <c r="N96" s="12">
        <f t="shared" si="3"/>
        <v>20876.320000000003</v>
      </c>
      <c r="O96" s="3">
        <f t="shared" si="4"/>
        <v>41752.640000000007</v>
      </c>
    </row>
    <row r="97" spans="1:15" x14ac:dyDescent="0.25">
      <c r="A97" s="11" t="s">
        <v>95</v>
      </c>
      <c r="B97" s="12">
        <v>98.31</v>
      </c>
      <c r="C97" s="12">
        <v>118.21</v>
      </c>
      <c r="D97" s="12">
        <v>117.95</v>
      </c>
      <c r="E97" s="12">
        <v>122.29</v>
      </c>
      <c r="F97" s="12">
        <v>126.47</v>
      </c>
      <c r="G97" s="12">
        <v>127.97</v>
      </c>
      <c r="H97" s="12">
        <v>143.93</v>
      </c>
      <c r="I97" s="12">
        <v>115.63</v>
      </c>
      <c r="J97" s="12">
        <v>107.49</v>
      </c>
      <c r="K97" s="12">
        <v>118.08</v>
      </c>
      <c r="L97" s="12">
        <v>118.24</v>
      </c>
      <c r="M97" s="12">
        <v>116.77</v>
      </c>
      <c r="N97" s="12">
        <f t="shared" si="3"/>
        <v>1431.34</v>
      </c>
      <c r="O97" s="3">
        <f t="shared" si="4"/>
        <v>2862.68</v>
      </c>
    </row>
    <row r="98" spans="1:15" x14ac:dyDescent="0.25">
      <c r="A98" s="11" t="s">
        <v>96</v>
      </c>
      <c r="B98" s="12">
        <v>49.66</v>
      </c>
      <c r="C98" s="12">
        <v>58.87</v>
      </c>
      <c r="D98" s="12">
        <v>58.74</v>
      </c>
      <c r="E98" s="12">
        <v>60.9</v>
      </c>
      <c r="F98" s="12">
        <v>62.98</v>
      </c>
      <c r="G98" s="12">
        <v>63.73</v>
      </c>
      <c r="H98" s="12">
        <v>71.680000000000007</v>
      </c>
      <c r="I98" s="12">
        <v>57.58</v>
      </c>
      <c r="J98" s="12">
        <v>53.53</v>
      </c>
      <c r="K98" s="12">
        <v>58.8</v>
      </c>
      <c r="L98" s="12">
        <v>58.88</v>
      </c>
      <c r="M98" s="12">
        <v>58.15</v>
      </c>
      <c r="N98" s="12">
        <f t="shared" si="3"/>
        <v>713.5</v>
      </c>
      <c r="O98" s="3">
        <f t="shared" si="4"/>
        <v>1427</v>
      </c>
    </row>
    <row r="99" spans="1:15" x14ac:dyDescent="0.25">
      <c r="A99" s="11" t="s">
        <v>97</v>
      </c>
      <c r="B99" s="12">
        <v>349.69</v>
      </c>
      <c r="C99" s="12">
        <v>403.03</v>
      </c>
      <c r="D99" s="12">
        <v>402.14</v>
      </c>
      <c r="E99" s="12">
        <v>416.94</v>
      </c>
      <c r="F99" s="12">
        <v>431.21</v>
      </c>
      <c r="G99" s="12">
        <v>436.31</v>
      </c>
      <c r="H99" s="12">
        <v>490.75</v>
      </c>
      <c r="I99" s="12">
        <v>394.23</v>
      </c>
      <c r="J99" s="12">
        <v>366.5</v>
      </c>
      <c r="K99" s="12">
        <v>402.58</v>
      </c>
      <c r="L99" s="12">
        <v>403.15</v>
      </c>
      <c r="M99" s="12">
        <v>398.13</v>
      </c>
      <c r="N99" s="12">
        <f t="shared" si="3"/>
        <v>4894.66</v>
      </c>
      <c r="O99" s="3">
        <f t="shared" si="4"/>
        <v>9789.32</v>
      </c>
    </row>
    <row r="100" spans="1:15" x14ac:dyDescent="0.25">
      <c r="A100" s="11" t="s">
        <v>98</v>
      </c>
      <c r="B100" s="12">
        <v>12334.71</v>
      </c>
      <c r="C100" s="12">
        <v>14681.19</v>
      </c>
      <c r="D100" s="12">
        <v>14648.59</v>
      </c>
      <c r="E100" s="12">
        <v>15187.76</v>
      </c>
      <c r="F100" s="12">
        <v>15707.77</v>
      </c>
      <c r="G100" s="12">
        <v>15893.32</v>
      </c>
      <c r="H100" s="12">
        <v>17876.45</v>
      </c>
      <c r="I100" s="12">
        <v>14360.45</v>
      </c>
      <c r="J100" s="12">
        <v>13350.63</v>
      </c>
      <c r="K100" s="12">
        <v>14664.87</v>
      </c>
      <c r="L100" s="12">
        <v>14685.49</v>
      </c>
      <c r="M100" s="12">
        <v>14502.53</v>
      </c>
      <c r="N100" s="12">
        <f t="shared" si="3"/>
        <v>177893.75999999998</v>
      </c>
      <c r="O100" s="3">
        <f t="shared" si="4"/>
        <v>355787.51999999996</v>
      </c>
    </row>
    <row r="101" spans="1:15" x14ac:dyDescent="0.25">
      <c r="A101" s="11" t="s">
        <v>99</v>
      </c>
      <c r="B101" s="12">
        <v>833.18</v>
      </c>
      <c r="C101" s="12">
        <v>1010.37</v>
      </c>
      <c r="D101" s="12">
        <v>1008.13</v>
      </c>
      <c r="E101" s="12">
        <v>1045.23</v>
      </c>
      <c r="F101" s="12">
        <v>1081.02</v>
      </c>
      <c r="G101" s="12">
        <v>1093.79</v>
      </c>
      <c r="H101" s="12">
        <v>1230.27</v>
      </c>
      <c r="I101" s="12">
        <v>988.3</v>
      </c>
      <c r="J101" s="12">
        <v>918.8</v>
      </c>
      <c r="K101" s="12">
        <v>1009.25</v>
      </c>
      <c r="L101" s="12">
        <v>1010.67</v>
      </c>
      <c r="M101" s="12">
        <v>998.08</v>
      </c>
      <c r="N101" s="12">
        <f t="shared" si="3"/>
        <v>12227.089999999998</v>
      </c>
      <c r="O101" s="3">
        <f t="shared" si="4"/>
        <v>24454.179999999997</v>
      </c>
    </row>
    <row r="102" spans="1:15" x14ac:dyDescent="0.25">
      <c r="A102" s="11" t="s">
        <v>100</v>
      </c>
      <c r="B102" s="12">
        <v>937.31</v>
      </c>
      <c r="C102" s="12">
        <v>1114.18</v>
      </c>
      <c r="D102" s="12">
        <v>1111.71</v>
      </c>
      <c r="E102" s="12">
        <v>1152.6300000000001</v>
      </c>
      <c r="F102" s="12">
        <v>1192.0899999999999</v>
      </c>
      <c r="G102" s="12">
        <v>1206.17</v>
      </c>
      <c r="H102" s="12">
        <v>1356.68</v>
      </c>
      <c r="I102" s="12">
        <v>1089.8399999999999</v>
      </c>
      <c r="J102" s="12">
        <v>1013.2</v>
      </c>
      <c r="K102" s="12">
        <v>1112.95</v>
      </c>
      <c r="L102" s="12">
        <v>1114.51</v>
      </c>
      <c r="M102" s="12">
        <v>1100.6199999999999</v>
      </c>
      <c r="N102" s="12">
        <f t="shared" si="3"/>
        <v>13501.890000000003</v>
      </c>
      <c r="O102" s="3">
        <f t="shared" si="4"/>
        <v>27003.780000000006</v>
      </c>
    </row>
    <row r="103" spans="1:15" x14ac:dyDescent="0.25">
      <c r="A103" s="11" t="s">
        <v>101</v>
      </c>
      <c r="B103" s="12">
        <v>2069.23</v>
      </c>
      <c r="C103" s="12">
        <v>2407.17</v>
      </c>
      <c r="D103" s="12">
        <v>2401.8200000000002</v>
      </c>
      <c r="E103" s="12">
        <v>2490.23</v>
      </c>
      <c r="F103" s="12">
        <v>2575.4899999999998</v>
      </c>
      <c r="G103" s="12">
        <v>2605.91</v>
      </c>
      <c r="H103" s="12">
        <v>2931.07</v>
      </c>
      <c r="I103" s="12">
        <v>2354.58</v>
      </c>
      <c r="J103" s="12">
        <v>2189.0100000000002</v>
      </c>
      <c r="K103" s="12">
        <v>2404.4899999999998</v>
      </c>
      <c r="L103" s="12">
        <v>2407.87</v>
      </c>
      <c r="M103" s="12">
        <v>2377.87</v>
      </c>
      <c r="N103" s="12">
        <f t="shared" si="3"/>
        <v>29214.739999999998</v>
      </c>
      <c r="O103" s="3">
        <f t="shared" si="4"/>
        <v>58429.479999999996</v>
      </c>
    </row>
    <row r="104" spans="1:15" x14ac:dyDescent="0.25">
      <c r="A104" s="11" t="s">
        <v>102</v>
      </c>
      <c r="B104" s="12">
        <v>110.38</v>
      </c>
      <c r="C104" s="12">
        <v>128.84</v>
      </c>
      <c r="D104" s="12">
        <v>128.55000000000001</v>
      </c>
      <c r="E104" s="12">
        <v>133.28</v>
      </c>
      <c r="F104" s="12">
        <v>137.85</v>
      </c>
      <c r="G104" s="12">
        <v>139.47</v>
      </c>
      <c r="H104" s="12">
        <v>156.88</v>
      </c>
      <c r="I104" s="12">
        <v>126.02</v>
      </c>
      <c r="J104" s="12">
        <v>117.16</v>
      </c>
      <c r="K104" s="12">
        <v>128.69</v>
      </c>
      <c r="L104" s="12">
        <v>128.88</v>
      </c>
      <c r="M104" s="12">
        <v>127.27</v>
      </c>
      <c r="N104" s="12">
        <f t="shared" si="3"/>
        <v>1563.27</v>
      </c>
      <c r="O104" s="3">
        <f t="shared" si="4"/>
        <v>3126.54</v>
      </c>
    </row>
    <row r="105" spans="1:15" x14ac:dyDescent="0.25">
      <c r="A105" s="11" t="s">
        <v>103</v>
      </c>
      <c r="B105" s="12">
        <v>97.88</v>
      </c>
      <c r="C105" s="12">
        <v>104.84</v>
      </c>
      <c r="D105" s="12">
        <v>104.6</v>
      </c>
      <c r="E105" s="12">
        <v>108.45</v>
      </c>
      <c r="F105" s="12">
        <v>112.17</v>
      </c>
      <c r="G105" s="12">
        <v>113.49</v>
      </c>
      <c r="H105" s="12">
        <v>127.65</v>
      </c>
      <c r="I105" s="12">
        <v>102.55</v>
      </c>
      <c r="J105" s="12">
        <v>95.34</v>
      </c>
      <c r="K105" s="12">
        <v>104.72</v>
      </c>
      <c r="L105" s="12">
        <v>104.87</v>
      </c>
      <c r="M105" s="12">
        <v>103.56</v>
      </c>
      <c r="N105" s="12">
        <f t="shared" si="3"/>
        <v>1280.1199999999999</v>
      </c>
      <c r="O105" s="3">
        <f t="shared" si="4"/>
        <v>2560.2399999999998</v>
      </c>
    </row>
    <row r="106" spans="1:15" x14ac:dyDescent="0.25">
      <c r="A106" s="11" t="s">
        <v>104</v>
      </c>
      <c r="B106" s="12">
        <v>142.22999999999999</v>
      </c>
      <c r="C106" s="12">
        <v>173.58</v>
      </c>
      <c r="D106" s="12">
        <v>173.19</v>
      </c>
      <c r="E106" s="12">
        <v>179.57</v>
      </c>
      <c r="F106" s="12">
        <v>185.71</v>
      </c>
      <c r="G106" s="12">
        <v>187.91</v>
      </c>
      <c r="H106" s="12">
        <v>211.36</v>
      </c>
      <c r="I106" s="12">
        <v>169.79</v>
      </c>
      <c r="J106" s="12">
        <v>157.85</v>
      </c>
      <c r="K106" s="12">
        <v>173.38</v>
      </c>
      <c r="L106" s="12">
        <v>173.63</v>
      </c>
      <c r="M106" s="12">
        <v>171.47</v>
      </c>
      <c r="N106" s="12">
        <f t="shared" si="3"/>
        <v>2099.67</v>
      </c>
      <c r="O106" s="3">
        <f t="shared" si="4"/>
        <v>4199.34</v>
      </c>
    </row>
    <row r="107" spans="1:15" x14ac:dyDescent="0.25">
      <c r="A107" s="11" t="s">
        <v>105</v>
      </c>
      <c r="B107" s="12">
        <v>1488.59</v>
      </c>
      <c r="C107" s="12">
        <v>1822.57</v>
      </c>
      <c r="D107" s="12">
        <v>1818.52</v>
      </c>
      <c r="E107" s="12">
        <v>1885.46</v>
      </c>
      <c r="F107" s="12">
        <v>1950.01</v>
      </c>
      <c r="G107" s="12">
        <v>1973.05</v>
      </c>
      <c r="H107" s="12">
        <v>2219.2399999999998</v>
      </c>
      <c r="I107" s="12">
        <v>1782.75</v>
      </c>
      <c r="J107" s="12">
        <v>1657.39</v>
      </c>
      <c r="K107" s="12">
        <v>1820.54</v>
      </c>
      <c r="L107" s="12">
        <v>1823.1</v>
      </c>
      <c r="M107" s="12">
        <v>1800.39</v>
      </c>
      <c r="N107" s="12">
        <f t="shared" si="3"/>
        <v>22041.609999999997</v>
      </c>
      <c r="O107" s="3">
        <f t="shared" si="4"/>
        <v>44083.219999999994</v>
      </c>
    </row>
    <row r="108" spans="1:15" x14ac:dyDescent="0.25">
      <c r="A108" s="11" t="s">
        <v>106</v>
      </c>
      <c r="B108" s="12">
        <v>297.51</v>
      </c>
      <c r="C108" s="12">
        <v>351.98</v>
      </c>
      <c r="D108" s="12">
        <v>351.2</v>
      </c>
      <c r="E108" s="12">
        <v>364.13</v>
      </c>
      <c r="F108" s="12">
        <v>376.59</v>
      </c>
      <c r="G108" s="12">
        <v>381.04</v>
      </c>
      <c r="H108" s="12">
        <v>428.59</v>
      </c>
      <c r="I108" s="12">
        <v>344.29</v>
      </c>
      <c r="J108" s="12">
        <v>320.08</v>
      </c>
      <c r="K108" s="12">
        <v>351.59</v>
      </c>
      <c r="L108" s="12">
        <v>352.08</v>
      </c>
      <c r="M108" s="12">
        <v>347.7</v>
      </c>
      <c r="N108" s="12">
        <f t="shared" si="3"/>
        <v>4266.7800000000007</v>
      </c>
      <c r="O108" s="3">
        <f t="shared" si="4"/>
        <v>8533.5600000000013</v>
      </c>
    </row>
    <row r="109" spans="1:15" x14ac:dyDescent="0.25">
      <c r="A109" s="11" t="s">
        <v>107</v>
      </c>
      <c r="B109" s="12">
        <v>1153.47</v>
      </c>
      <c r="C109" s="12">
        <v>1389.93</v>
      </c>
      <c r="D109" s="12">
        <v>1386.84</v>
      </c>
      <c r="E109" s="12">
        <v>1437.89</v>
      </c>
      <c r="F109" s="12">
        <v>1487.12</v>
      </c>
      <c r="G109" s="12">
        <v>1504.69</v>
      </c>
      <c r="H109" s="12">
        <v>1692.44</v>
      </c>
      <c r="I109" s="12">
        <v>1359.56</v>
      </c>
      <c r="J109" s="12">
        <v>1263.96</v>
      </c>
      <c r="K109" s="12">
        <v>1388.39</v>
      </c>
      <c r="L109" s="12">
        <v>1390.34</v>
      </c>
      <c r="M109" s="12">
        <v>1373.02</v>
      </c>
      <c r="N109" s="12">
        <f t="shared" si="3"/>
        <v>16827.650000000001</v>
      </c>
      <c r="O109" s="3">
        <f t="shared" si="4"/>
        <v>33655.300000000003</v>
      </c>
    </row>
    <row r="110" spans="1:15" x14ac:dyDescent="0.25">
      <c r="A110" s="11" t="s">
        <v>108</v>
      </c>
      <c r="B110" s="12">
        <v>23.67</v>
      </c>
      <c r="C110" s="12">
        <v>27.89</v>
      </c>
      <c r="D110" s="12">
        <v>27.82</v>
      </c>
      <c r="E110" s="12">
        <v>28.85</v>
      </c>
      <c r="F110" s="12">
        <v>29.84</v>
      </c>
      <c r="G110" s="12">
        <v>30.19</v>
      </c>
      <c r="H110" s="12">
        <v>33.96</v>
      </c>
      <c r="I110" s="12">
        <v>27.28</v>
      </c>
      <c r="J110" s="12">
        <v>25.36</v>
      </c>
      <c r="K110" s="12">
        <v>27.86</v>
      </c>
      <c r="L110" s="12">
        <v>27.89</v>
      </c>
      <c r="M110" s="12">
        <v>27.55</v>
      </c>
      <c r="N110" s="12">
        <f t="shared" si="3"/>
        <v>338.16</v>
      </c>
      <c r="O110" s="3">
        <f t="shared" si="4"/>
        <v>676.32</v>
      </c>
    </row>
    <row r="111" spans="1:15" x14ac:dyDescent="0.25">
      <c r="A111" s="11" t="s">
        <v>109</v>
      </c>
      <c r="B111" s="12">
        <v>28.36</v>
      </c>
      <c r="C111" s="12">
        <v>31.96</v>
      </c>
      <c r="D111" s="12">
        <v>31.89</v>
      </c>
      <c r="E111" s="12">
        <v>33.06</v>
      </c>
      <c r="F111" s="12">
        <v>34.200000000000003</v>
      </c>
      <c r="G111" s="12">
        <v>34.6</v>
      </c>
      <c r="H111" s="12">
        <v>38.92</v>
      </c>
      <c r="I111" s="12">
        <v>31.26</v>
      </c>
      <c r="J111" s="12">
        <v>29.06</v>
      </c>
      <c r="K111" s="12">
        <v>31.92</v>
      </c>
      <c r="L111" s="12">
        <v>31.97</v>
      </c>
      <c r="M111" s="12">
        <v>31.57</v>
      </c>
      <c r="N111" s="12">
        <f t="shared" si="3"/>
        <v>388.77000000000004</v>
      </c>
      <c r="O111" s="3">
        <f t="shared" si="4"/>
        <v>777.54000000000008</v>
      </c>
    </row>
    <row r="112" spans="1:15" x14ac:dyDescent="0.25">
      <c r="A112" s="11" t="s">
        <v>110</v>
      </c>
      <c r="B112" s="12">
        <v>134</v>
      </c>
      <c r="C112" s="12">
        <v>157.63</v>
      </c>
      <c r="D112" s="12">
        <v>157.28</v>
      </c>
      <c r="E112" s="12">
        <v>163.07</v>
      </c>
      <c r="F112" s="12">
        <v>168.65</v>
      </c>
      <c r="G112" s="12">
        <v>170.64</v>
      </c>
      <c r="H112" s="12">
        <v>191.94</v>
      </c>
      <c r="I112" s="12">
        <v>154.19</v>
      </c>
      <c r="J112" s="12">
        <v>143.34</v>
      </c>
      <c r="K112" s="12">
        <v>157.44999999999999</v>
      </c>
      <c r="L112" s="12">
        <v>157.68</v>
      </c>
      <c r="M112" s="12">
        <v>155.71</v>
      </c>
      <c r="N112" s="12">
        <f t="shared" si="3"/>
        <v>1911.5800000000002</v>
      </c>
      <c r="O112" s="3">
        <f t="shared" si="4"/>
        <v>3823.1600000000003</v>
      </c>
    </row>
    <row r="113" spans="1:15" x14ac:dyDescent="0.25">
      <c r="A113" s="11" t="s">
        <v>111</v>
      </c>
      <c r="B113" s="12">
        <v>126.2</v>
      </c>
      <c r="C113" s="12">
        <v>146.06</v>
      </c>
      <c r="D113" s="12">
        <v>145.74</v>
      </c>
      <c r="E113" s="12">
        <v>151.1</v>
      </c>
      <c r="F113" s="12">
        <v>156.27000000000001</v>
      </c>
      <c r="G113" s="12">
        <v>158.12</v>
      </c>
      <c r="H113" s="12">
        <v>177.85</v>
      </c>
      <c r="I113" s="12">
        <v>142.87</v>
      </c>
      <c r="J113" s="12">
        <v>132.82</v>
      </c>
      <c r="K113" s="12">
        <v>145.9</v>
      </c>
      <c r="L113" s="12">
        <v>146.1</v>
      </c>
      <c r="M113" s="12">
        <v>144.28</v>
      </c>
      <c r="N113" s="12">
        <f t="shared" si="3"/>
        <v>1773.31</v>
      </c>
      <c r="O113" s="3">
        <f t="shared" si="4"/>
        <v>3546.62</v>
      </c>
    </row>
    <row r="114" spans="1:15" x14ac:dyDescent="0.25">
      <c r="A114" s="11" t="s">
        <v>112</v>
      </c>
      <c r="B114" s="12">
        <v>186.11</v>
      </c>
      <c r="C114" s="12">
        <v>218.79</v>
      </c>
      <c r="D114" s="12">
        <v>218.31</v>
      </c>
      <c r="E114" s="12">
        <v>226.34</v>
      </c>
      <c r="F114" s="12">
        <v>234.09</v>
      </c>
      <c r="G114" s="12">
        <v>236.86</v>
      </c>
      <c r="H114" s="12">
        <v>266.41000000000003</v>
      </c>
      <c r="I114" s="12">
        <v>214.01</v>
      </c>
      <c r="J114" s="12">
        <v>198.96</v>
      </c>
      <c r="K114" s="12">
        <v>218.55</v>
      </c>
      <c r="L114" s="12">
        <v>218.86</v>
      </c>
      <c r="M114" s="12">
        <v>216.13</v>
      </c>
      <c r="N114" s="12">
        <f t="shared" si="3"/>
        <v>2653.4200000000005</v>
      </c>
      <c r="O114" s="3">
        <f t="shared" si="4"/>
        <v>5306.8400000000011</v>
      </c>
    </row>
    <row r="115" spans="1:15" x14ac:dyDescent="0.25">
      <c r="A115" s="11" t="s">
        <v>113</v>
      </c>
      <c r="B115" s="12">
        <v>776.24</v>
      </c>
      <c r="C115" s="12">
        <v>952.36</v>
      </c>
      <c r="D115" s="12">
        <v>950.25</v>
      </c>
      <c r="E115" s="12">
        <v>985.23</v>
      </c>
      <c r="F115" s="12">
        <v>1018.96</v>
      </c>
      <c r="G115" s="12">
        <v>1030.99</v>
      </c>
      <c r="H115" s="12">
        <v>1159.6400000000001</v>
      </c>
      <c r="I115" s="12">
        <v>931.56</v>
      </c>
      <c r="J115" s="12">
        <v>866.05</v>
      </c>
      <c r="K115" s="12">
        <v>951.31</v>
      </c>
      <c r="L115" s="12">
        <v>952.64</v>
      </c>
      <c r="M115" s="12">
        <v>940.77</v>
      </c>
      <c r="N115" s="12">
        <f t="shared" si="3"/>
        <v>11515.999999999998</v>
      </c>
      <c r="O115" s="3">
        <f t="shared" si="4"/>
        <v>23031.999999999996</v>
      </c>
    </row>
    <row r="116" spans="1:15" x14ac:dyDescent="0.25">
      <c r="A116" s="11" t="s">
        <v>114</v>
      </c>
      <c r="B116" s="12">
        <v>1384.19</v>
      </c>
      <c r="C116" s="12">
        <v>1664.42</v>
      </c>
      <c r="D116" s="12">
        <v>1660.72</v>
      </c>
      <c r="E116" s="12">
        <v>1721.85</v>
      </c>
      <c r="F116" s="12">
        <v>1780.8</v>
      </c>
      <c r="G116" s="12">
        <v>1801.84</v>
      </c>
      <c r="H116" s="12">
        <v>2026.67</v>
      </c>
      <c r="I116" s="12">
        <v>1628.06</v>
      </c>
      <c r="J116" s="12">
        <v>1513.57</v>
      </c>
      <c r="K116" s="12">
        <v>1662.57</v>
      </c>
      <c r="L116" s="12">
        <v>1664.91</v>
      </c>
      <c r="M116" s="12">
        <v>1644.16</v>
      </c>
      <c r="N116" s="12">
        <f t="shared" si="3"/>
        <v>20153.759999999998</v>
      </c>
      <c r="O116" s="3">
        <f t="shared" si="4"/>
        <v>40307.519999999997</v>
      </c>
    </row>
    <row r="117" spans="1:15" x14ac:dyDescent="0.25">
      <c r="A117" s="11" t="s">
        <v>115</v>
      </c>
      <c r="B117" s="12">
        <v>57.84</v>
      </c>
      <c r="C117" s="12">
        <v>64.22</v>
      </c>
      <c r="D117" s="12">
        <v>64.069999999999993</v>
      </c>
      <c r="E117" s="12">
        <v>66.430000000000007</v>
      </c>
      <c r="F117" s="12">
        <v>68.709999999999994</v>
      </c>
      <c r="G117" s="12">
        <v>69.52</v>
      </c>
      <c r="H117" s="12">
        <v>78.19</v>
      </c>
      <c r="I117" s="12">
        <v>62.81</v>
      </c>
      <c r="J117" s="12">
        <v>58.4</v>
      </c>
      <c r="K117" s="12">
        <v>64.150000000000006</v>
      </c>
      <c r="L117" s="12">
        <v>64.239999999999995</v>
      </c>
      <c r="M117" s="12">
        <v>63.44</v>
      </c>
      <c r="N117" s="12">
        <f t="shared" si="3"/>
        <v>782.02</v>
      </c>
      <c r="O117" s="3">
        <f t="shared" si="4"/>
        <v>1564.04</v>
      </c>
    </row>
    <row r="118" spans="1:15" x14ac:dyDescent="0.25">
      <c r="A118" s="11" t="s">
        <v>116</v>
      </c>
      <c r="B118" s="12">
        <v>194.66</v>
      </c>
      <c r="C118" s="12">
        <v>232.14</v>
      </c>
      <c r="D118" s="12">
        <v>231.62</v>
      </c>
      <c r="E118" s="12">
        <v>240.15</v>
      </c>
      <c r="F118" s="12">
        <v>248.37</v>
      </c>
      <c r="G118" s="12">
        <v>251.3</v>
      </c>
      <c r="H118" s="12">
        <v>282.66000000000003</v>
      </c>
      <c r="I118" s="12">
        <v>227.07</v>
      </c>
      <c r="J118" s="12">
        <v>211.1</v>
      </c>
      <c r="K118" s="12">
        <v>231.88</v>
      </c>
      <c r="L118" s="12">
        <v>232.21</v>
      </c>
      <c r="M118" s="12">
        <v>229.31</v>
      </c>
      <c r="N118" s="12">
        <f t="shared" si="3"/>
        <v>2812.4700000000003</v>
      </c>
      <c r="O118" s="3">
        <f t="shared" si="4"/>
        <v>5624.9400000000005</v>
      </c>
    </row>
    <row r="119" spans="1:15" x14ac:dyDescent="0.25">
      <c r="A119" s="11" t="s">
        <v>117</v>
      </c>
      <c r="B119" s="12">
        <v>6344.68</v>
      </c>
      <c r="C119" s="12">
        <v>7720.24</v>
      </c>
      <c r="D119" s="12">
        <v>7703.1</v>
      </c>
      <c r="E119" s="12">
        <v>7986.63</v>
      </c>
      <c r="F119" s="12">
        <v>8260.08</v>
      </c>
      <c r="G119" s="12">
        <v>8357.65</v>
      </c>
      <c r="H119" s="12">
        <v>9400.5</v>
      </c>
      <c r="I119" s="12">
        <v>7551.58</v>
      </c>
      <c r="J119" s="12">
        <v>7020.56</v>
      </c>
      <c r="K119" s="12">
        <v>7711.66</v>
      </c>
      <c r="L119" s="12">
        <v>7722.51</v>
      </c>
      <c r="M119" s="12">
        <v>7626.3</v>
      </c>
      <c r="N119" s="12">
        <f t="shared" si="3"/>
        <v>93405.49</v>
      </c>
      <c r="O119" s="3">
        <f t="shared" si="4"/>
        <v>186810.98</v>
      </c>
    </row>
    <row r="120" spans="1:15" x14ac:dyDescent="0.25">
      <c r="A120" s="11" t="s">
        <v>118</v>
      </c>
      <c r="B120" s="12">
        <v>84.03</v>
      </c>
      <c r="C120" s="12">
        <v>98.62</v>
      </c>
      <c r="D120" s="12">
        <v>98.4</v>
      </c>
      <c r="E120" s="12">
        <v>102.03</v>
      </c>
      <c r="F120" s="12">
        <v>105.52</v>
      </c>
      <c r="G120" s="12">
        <v>106.77</v>
      </c>
      <c r="H120" s="12">
        <v>120.09</v>
      </c>
      <c r="I120" s="12">
        <v>96.47</v>
      </c>
      <c r="J120" s="12">
        <v>89.68</v>
      </c>
      <c r="K120" s="12">
        <v>98.51</v>
      </c>
      <c r="L120" s="12">
        <v>98.65</v>
      </c>
      <c r="M120" s="12">
        <v>97.42</v>
      </c>
      <c r="N120" s="12">
        <f t="shared" si="3"/>
        <v>1196.1900000000003</v>
      </c>
      <c r="O120" s="3">
        <f t="shared" si="4"/>
        <v>2392.3800000000006</v>
      </c>
    </row>
    <row r="121" spans="1:15" x14ac:dyDescent="0.25">
      <c r="A121" s="11" t="s">
        <v>119</v>
      </c>
      <c r="B121" s="12">
        <v>7815.99</v>
      </c>
      <c r="C121" s="12">
        <v>9275.17</v>
      </c>
      <c r="D121" s="12">
        <v>9254.58</v>
      </c>
      <c r="E121" s="12">
        <v>9595.2099999999991</v>
      </c>
      <c r="F121" s="12">
        <v>9923.73</v>
      </c>
      <c r="G121" s="12">
        <v>10040.959999999999</v>
      </c>
      <c r="H121" s="12">
        <v>11293.84</v>
      </c>
      <c r="I121" s="12">
        <v>9072.5300000000007</v>
      </c>
      <c r="J121" s="12">
        <v>8434.56</v>
      </c>
      <c r="K121" s="12">
        <v>9264.86</v>
      </c>
      <c r="L121" s="12">
        <v>9277.89</v>
      </c>
      <c r="M121" s="12">
        <v>9162.2999999999993</v>
      </c>
      <c r="N121" s="12">
        <f t="shared" si="3"/>
        <v>112411.62</v>
      </c>
      <c r="O121" s="3">
        <f t="shared" si="4"/>
        <v>224823.24</v>
      </c>
    </row>
    <row r="122" spans="1:15" x14ac:dyDescent="0.25">
      <c r="A122" s="11" t="s">
        <v>120</v>
      </c>
      <c r="B122" s="12">
        <v>72.819999999999993</v>
      </c>
      <c r="C122" s="12">
        <v>85.35</v>
      </c>
      <c r="D122" s="12">
        <v>85.16</v>
      </c>
      <c r="E122" s="12">
        <v>88.3</v>
      </c>
      <c r="F122" s="12">
        <v>91.32</v>
      </c>
      <c r="G122" s="12">
        <v>92.4</v>
      </c>
      <c r="H122" s="12">
        <v>103.93</v>
      </c>
      <c r="I122" s="12">
        <v>83.49</v>
      </c>
      <c r="J122" s="12">
        <v>77.62</v>
      </c>
      <c r="K122" s="12">
        <v>85.26</v>
      </c>
      <c r="L122" s="12">
        <v>85.38</v>
      </c>
      <c r="M122" s="12">
        <v>84.31</v>
      </c>
      <c r="N122" s="12">
        <f t="shared" si="3"/>
        <v>1035.3399999999999</v>
      </c>
      <c r="O122" s="3">
        <f t="shared" si="4"/>
        <v>2070.6799999999998</v>
      </c>
    </row>
    <row r="123" spans="1:15" x14ac:dyDescent="0.25">
      <c r="A123" s="11" t="s">
        <v>121</v>
      </c>
      <c r="B123" s="12">
        <v>1336.86</v>
      </c>
      <c r="C123" s="12">
        <v>1590.9</v>
      </c>
      <c r="D123" s="12">
        <v>1587.37</v>
      </c>
      <c r="E123" s="12">
        <v>1645.79</v>
      </c>
      <c r="F123" s="12">
        <v>1702.14</v>
      </c>
      <c r="G123" s="12">
        <v>1722.25</v>
      </c>
      <c r="H123" s="12">
        <v>1937.15</v>
      </c>
      <c r="I123" s="12">
        <v>1556.14</v>
      </c>
      <c r="J123" s="12">
        <v>1446.72</v>
      </c>
      <c r="K123" s="12">
        <v>1589.13</v>
      </c>
      <c r="L123" s="12">
        <v>1591.37</v>
      </c>
      <c r="M123" s="12">
        <v>1571.54</v>
      </c>
      <c r="N123" s="12">
        <f t="shared" si="3"/>
        <v>19277.36</v>
      </c>
      <c r="O123" s="3">
        <f t="shared" si="4"/>
        <v>38554.720000000001</v>
      </c>
    </row>
    <row r="124" spans="1:15" x14ac:dyDescent="0.25">
      <c r="A124" s="11" t="s">
        <v>122</v>
      </c>
      <c r="B124" s="12">
        <v>26.67</v>
      </c>
      <c r="C124" s="12">
        <v>31.64</v>
      </c>
      <c r="D124" s="12">
        <v>31.57</v>
      </c>
      <c r="E124" s="12">
        <v>32.729999999999997</v>
      </c>
      <c r="F124" s="12">
        <v>33.85</v>
      </c>
      <c r="G124" s="12">
        <v>34.25</v>
      </c>
      <c r="H124" s="12">
        <v>38.520000000000003</v>
      </c>
      <c r="I124" s="12">
        <v>30.95</v>
      </c>
      <c r="J124" s="12">
        <v>28.77</v>
      </c>
      <c r="K124" s="12">
        <v>31.6</v>
      </c>
      <c r="L124" s="12">
        <v>31.65</v>
      </c>
      <c r="M124" s="12">
        <v>31.25</v>
      </c>
      <c r="N124" s="12">
        <f t="shared" si="3"/>
        <v>383.45</v>
      </c>
      <c r="O124" s="3">
        <f t="shared" si="4"/>
        <v>766.9</v>
      </c>
    </row>
    <row r="125" spans="1:15" x14ac:dyDescent="0.25">
      <c r="A125" s="11" t="s">
        <v>123</v>
      </c>
      <c r="B125" s="12">
        <v>492.14</v>
      </c>
      <c r="C125" s="12">
        <v>595.14</v>
      </c>
      <c r="D125" s="12">
        <v>593.82000000000005</v>
      </c>
      <c r="E125" s="12">
        <v>615.67999999999995</v>
      </c>
      <c r="F125" s="12">
        <v>636.76</v>
      </c>
      <c r="G125" s="12">
        <v>644.28</v>
      </c>
      <c r="H125" s="12">
        <v>724.67</v>
      </c>
      <c r="I125" s="12">
        <v>582.14</v>
      </c>
      <c r="J125" s="12">
        <v>541.20000000000005</v>
      </c>
      <c r="K125" s="12">
        <v>594.48</v>
      </c>
      <c r="L125" s="12">
        <v>595.32000000000005</v>
      </c>
      <c r="M125" s="12">
        <v>587.9</v>
      </c>
      <c r="N125" s="12">
        <f t="shared" si="3"/>
        <v>7203.5299999999988</v>
      </c>
      <c r="O125" s="3">
        <f t="shared" si="4"/>
        <v>14407.059999999998</v>
      </c>
    </row>
    <row r="126" spans="1:15" x14ac:dyDescent="0.25">
      <c r="A126" s="11" t="s">
        <v>124</v>
      </c>
      <c r="B126" s="12">
        <v>829.12</v>
      </c>
      <c r="C126" s="12">
        <v>1010.72</v>
      </c>
      <c r="D126" s="12">
        <v>1008.47</v>
      </c>
      <c r="E126" s="12">
        <v>1045.5899999999999</v>
      </c>
      <c r="F126" s="12">
        <v>1081.3900000000001</v>
      </c>
      <c r="G126" s="12">
        <v>1094.1600000000001</v>
      </c>
      <c r="H126" s="12">
        <v>1230.69</v>
      </c>
      <c r="I126" s="12">
        <v>988.64</v>
      </c>
      <c r="J126" s="12">
        <v>919.11</v>
      </c>
      <c r="K126" s="12">
        <v>1009.59</v>
      </c>
      <c r="L126" s="12">
        <v>1011.01</v>
      </c>
      <c r="M126" s="12">
        <v>998.42</v>
      </c>
      <c r="N126" s="12">
        <f t="shared" si="3"/>
        <v>12226.910000000002</v>
      </c>
      <c r="O126" s="3">
        <f t="shared" si="4"/>
        <v>24453.820000000003</v>
      </c>
    </row>
    <row r="127" spans="1:15" x14ac:dyDescent="0.25">
      <c r="A127" s="11" t="s">
        <v>125</v>
      </c>
      <c r="B127" s="12">
        <v>17.14</v>
      </c>
      <c r="C127" s="12">
        <v>19.309999999999999</v>
      </c>
      <c r="D127" s="12">
        <v>19.27</v>
      </c>
      <c r="E127" s="12">
        <v>19.98</v>
      </c>
      <c r="F127" s="12">
        <v>20.66</v>
      </c>
      <c r="G127" s="12">
        <v>20.9</v>
      </c>
      <c r="H127" s="12">
        <v>23.51</v>
      </c>
      <c r="I127" s="12">
        <v>18.89</v>
      </c>
      <c r="J127" s="12">
        <v>17.559999999999999</v>
      </c>
      <c r="K127" s="12">
        <v>19.29</v>
      </c>
      <c r="L127" s="12">
        <v>19.32</v>
      </c>
      <c r="M127" s="12">
        <v>19.079999999999998</v>
      </c>
      <c r="N127" s="12">
        <f t="shared" si="3"/>
        <v>234.90999999999997</v>
      </c>
      <c r="O127" s="3">
        <f t="shared" si="4"/>
        <v>469.81999999999994</v>
      </c>
    </row>
    <row r="128" spans="1:15" x14ac:dyDescent="0.25">
      <c r="A128" s="11" t="s">
        <v>126</v>
      </c>
      <c r="B128" s="12">
        <v>20.92</v>
      </c>
      <c r="C128" s="12">
        <v>24.44</v>
      </c>
      <c r="D128" s="12">
        <v>24.38</v>
      </c>
      <c r="E128" s="12">
        <v>25.28</v>
      </c>
      <c r="F128" s="12">
        <v>26.15</v>
      </c>
      <c r="G128" s="12">
        <v>26.45</v>
      </c>
      <c r="H128" s="12">
        <v>29.75</v>
      </c>
      <c r="I128" s="12">
        <v>23.9</v>
      </c>
      <c r="J128" s="12">
        <v>22.22</v>
      </c>
      <c r="K128" s="12">
        <v>24.41</v>
      </c>
      <c r="L128" s="12">
        <v>24.44</v>
      </c>
      <c r="M128" s="12">
        <v>24.14</v>
      </c>
      <c r="N128" s="12">
        <f t="shared" si="3"/>
        <v>296.47999999999996</v>
      </c>
      <c r="O128" s="3">
        <f t="shared" si="4"/>
        <v>592.95999999999992</v>
      </c>
    </row>
    <row r="129" spans="1:15" x14ac:dyDescent="0.25">
      <c r="A129" s="11" t="s">
        <v>127</v>
      </c>
      <c r="B129" s="12">
        <v>110.79</v>
      </c>
      <c r="C129" s="12">
        <v>132</v>
      </c>
      <c r="D129" s="12">
        <v>131.69999999999999</v>
      </c>
      <c r="E129" s="12">
        <v>136.55000000000001</v>
      </c>
      <c r="F129" s="12">
        <v>141.22999999999999</v>
      </c>
      <c r="G129" s="12">
        <v>142.88999999999999</v>
      </c>
      <c r="H129" s="12">
        <v>160.72</v>
      </c>
      <c r="I129" s="12">
        <v>129.11000000000001</v>
      </c>
      <c r="J129" s="12">
        <v>120.03</v>
      </c>
      <c r="K129" s="12">
        <v>131.85</v>
      </c>
      <c r="L129" s="12">
        <v>132.03</v>
      </c>
      <c r="M129" s="12">
        <v>130.38999999999999</v>
      </c>
      <c r="N129" s="12">
        <f t="shared" si="3"/>
        <v>1599.29</v>
      </c>
      <c r="O129" s="3">
        <f t="shared" si="4"/>
        <v>3198.58</v>
      </c>
    </row>
    <row r="130" spans="1:15" x14ac:dyDescent="0.25">
      <c r="A130" s="11" t="s">
        <v>128</v>
      </c>
      <c r="B130" s="12">
        <v>174.47</v>
      </c>
      <c r="C130" s="12">
        <v>207.06</v>
      </c>
      <c r="D130" s="12">
        <v>206.6</v>
      </c>
      <c r="E130" s="12">
        <v>214.2</v>
      </c>
      <c r="F130" s="12">
        <v>221.54</v>
      </c>
      <c r="G130" s="12">
        <v>224.15</v>
      </c>
      <c r="H130" s="12">
        <v>252.12</v>
      </c>
      <c r="I130" s="12">
        <v>202.53</v>
      </c>
      <c r="J130" s="12">
        <v>188.29</v>
      </c>
      <c r="K130" s="12">
        <v>206.83</v>
      </c>
      <c r="L130" s="12">
        <v>207.12</v>
      </c>
      <c r="M130" s="12">
        <v>204.54</v>
      </c>
      <c r="N130" s="12">
        <f t="shared" si="3"/>
        <v>2509.4499999999998</v>
      </c>
      <c r="O130" s="3">
        <f t="shared" si="4"/>
        <v>5018.8999999999996</v>
      </c>
    </row>
    <row r="131" spans="1:15" x14ac:dyDescent="0.25">
      <c r="A131" s="11" t="s">
        <v>129</v>
      </c>
      <c r="B131" s="12">
        <v>21.7</v>
      </c>
      <c r="C131" s="12">
        <v>24.95</v>
      </c>
      <c r="D131" s="12">
        <v>24.9</v>
      </c>
      <c r="E131" s="12">
        <v>25.82</v>
      </c>
      <c r="F131" s="12">
        <v>26.7</v>
      </c>
      <c r="G131" s="12">
        <v>27.01</v>
      </c>
      <c r="H131" s="12">
        <v>30.39</v>
      </c>
      <c r="I131" s="12">
        <v>24.41</v>
      </c>
      <c r="J131" s="12">
        <v>22.69</v>
      </c>
      <c r="K131" s="12">
        <v>24.93</v>
      </c>
      <c r="L131" s="12">
        <v>24.96</v>
      </c>
      <c r="M131" s="12">
        <v>24.65</v>
      </c>
      <c r="N131" s="12">
        <f t="shared" si="3"/>
        <v>303.11</v>
      </c>
      <c r="O131" s="3">
        <f t="shared" si="4"/>
        <v>606.22</v>
      </c>
    </row>
    <row r="132" spans="1:15" x14ac:dyDescent="0.25">
      <c r="A132" s="11" t="s">
        <v>130</v>
      </c>
      <c r="B132" s="12">
        <v>85.71</v>
      </c>
      <c r="C132" s="12">
        <v>101.19</v>
      </c>
      <c r="D132" s="12">
        <v>100.96</v>
      </c>
      <c r="E132" s="12">
        <v>104.68</v>
      </c>
      <c r="F132" s="12">
        <v>108.26</v>
      </c>
      <c r="G132" s="12">
        <v>109.54</v>
      </c>
      <c r="H132" s="12">
        <v>123.21</v>
      </c>
      <c r="I132" s="12">
        <v>98.98</v>
      </c>
      <c r="J132" s="12">
        <v>92.02</v>
      </c>
      <c r="K132" s="12">
        <v>101.08</v>
      </c>
      <c r="L132" s="12">
        <v>101.22</v>
      </c>
      <c r="M132" s="12">
        <v>99.96</v>
      </c>
      <c r="N132" s="12">
        <f t="shared" si="3"/>
        <v>1226.81</v>
      </c>
      <c r="O132" s="3">
        <f t="shared" si="4"/>
        <v>2453.62</v>
      </c>
    </row>
    <row r="133" spans="1:15" x14ac:dyDescent="0.25">
      <c r="A133" s="11" t="s">
        <v>131</v>
      </c>
      <c r="B133" s="12">
        <v>241.79</v>
      </c>
      <c r="C133" s="12">
        <v>291.47000000000003</v>
      </c>
      <c r="D133" s="12">
        <v>290.82</v>
      </c>
      <c r="E133" s="12">
        <v>301.52</v>
      </c>
      <c r="F133" s="12">
        <v>311.85000000000002</v>
      </c>
      <c r="G133" s="12">
        <v>315.52999999999997</v>
      </c>
      <c r="H133" s="12">
        <v>354.9</v>
      </c>
      <c r="I133" s="12">
        <v>285.10000000000002</v>
      </c>
      <c r="J133" s="12">
        <v>265.05</v>
      </c>
      <c r="K133" s="12">
        <v>291.14</v>
      </c>
      <c r="L133" s="12">
        <v>291.55</v>
      </c>
      <c r="M133" s="12">
        <v>287.92</v>
      </c>
      <c r="N133" s="12">
        <f t="shared" si="3"/>
        <v>3528.64</v>
      </c>
      <c r="O133" s="3">
        <f t="shared" si="4"/>
        <v>7057.28</v>
      </c>
    </row>
    <row r="134" spans="1:15" x14ac:dyDescent="0.25">
      <c r="A134" s="11" t="s">
        <v>132</v>
      </c>
      <c r="B134" s="12">
        <v>24.26</v>
      </c>
      <c r="C134" s="12">
        <v>29.27</v>
      </c>
      <c r="D134" s="12">
        <v>29.21</v>
      </c>
      <c r="E134" s="12">
        <v>30.28</v>
      </c>
      <c r="F134" s="12">
        <v>31.32</v>
      </c>
      <c r="G134" s="12">
        <v>31.69</v>
      </c>
      <c r="H134" s="12">
        <v>35.64</v>
      </c>
      <c r="I134" s="12">
        <v>28.63</v>
      </c>
      <c r="J134" s="12">
        <v>26.62</v>
      </c>
      <c r="K134" s="12">
        <v>29.24</v>
      </c>
      <c r="L134" s="12">
        <v>29.28</v>
      </c>
      <c r="M134" s="12">
        <v>28.92</v>
      </c>
      <c r="N134" s="12">
        <f t="shared" si="3"/>
        <v>354.36000000000007</v>
      </c>
      <c r="O134" s="3">
        <f t="shared" si="4"/>
        <v>708.72000000000014</v>
      </c>
    </row>
    <row r="135" spans="1:15" x14ac:dyDescent="0.25">
      <c r="A135" s="11" t="s">
        <v>133</v>
      </c>
      <c r="B135" s="12">
        <v>82.79</v>
      </c>
      <c r="C135" s="12">
        <v>98.21</v>
      </c>
      <c r="D135" s="12">
        <v>97.99</v>
      </c>
      <c r="E135" s="12">
        <v>101.59</v>
      </c>
      <c r="F135" s="12">
        <v>105.07</v>
      </c>
      <c r="G135" s="12">
        <v>106.31</v>
      </c>
      <c r="H135" s="12">
        <v>119.58</v>
      </c>
      <c r="I135" s="12">
        <v>96.06</v>
      </c>
      <c r="J135" s="12">
        <v>89.3</v>
      </c>
      <c r="K135" s="12">
        <v>98.1</v>
      </c>
      <c r="L135" s="12">
        <v>98.23</v>
      </c>
      <c r="M135" s="12">
        <v>97.01</v>
      </c>
      <c r="N135" s="12">
        <f t="shared" si="3"/>
        <v>1190.24</v>
      </c>
      <c r="O135" s="3">
        <f t="shared" si="4"/>
        <v>2380.48</v>
      </c>
    </row>
    <row r="136" spans="1:15" x14ac:dyDescent="0.25">
      <c r="A136" s="11" t="s">
        <v>134</v>
      </c>
      <c r="B136" s="12">
        <v>89.46</v>
      </c>
      <c r="C136" s="12">
        <v>105.55</v>
      </c>
      <c r="D136" s="12">
        <v>105.31</v>
      </c>
      <c r="E136" s="12">
        <v>109.19</v>
      </c>
      <c r="F136" s="12">
        <v>112.93</v>
      </c>
      <c r="G136" s="12">
        <v>114.26</v>
      </c>
      <c r="H136" s="12">
        <v>128.52000000000001</v>
      </c>
      <c r="I136" s="12">
        <v>103.24</v>
      </c>
      <c r="J136" s="12">
        <v>95.98</v>
      </c>
      <c r="K136" s="12">
        <v>105.43</v>
      </c>
      <c r="L136" s="12">
        <v>105.58</v>
      </c>
      <c r="M136" s="12">
        <v>104.26</v>
      </c>
      <c r="N136" s="12">
        <f t="shared" si="3"/>
        <v>1279.71</v>
      </c>
      <c r="O136" s="3">
        <f t="shared" si="4"/>
        <v>2559.42</v>
      </c>
    </row>
    <row r="137" spans="1:15" x14ac:dyDescent="0.25">
      <c r="A137" s="11" t="s">
        <v>135</v>
      </c>
      <c r="B137" s="12">
        <v>264.8</v>
      </c>
      <c r="C137" s="12">
        <v>309.73</v>
      </c>
      <c r="D137" s="12">
        <v>309.04000000000002</v>
      </c>
      <c r="E137" s="12">
        <v>320.41000000000003</v>
      </c>
      <c r="F137" s="12">
        <v>331.38</v>
      </c>
      <c r="G137" s="12">
        <v>335.3</v>
      </c>
      <c r="H137" s="12">
        <v>377.13</v>
      </c>
      <c r="I137" s="12">
        <v>302.95999999999998</v>
      </c>
      <c r="J137" s="12">
        <v>281.64999999999998</v>
      </c>
      <c r="K137" s="12">
        <v>309.38</v>
      </c>
      <c r="L137" s="12">
        <v>309.82</v>
      </c>
      <c r="M137" s="12">
        <v>305.95999999999998</v>
      </c>
      <c r="N137" s="12">
        <f t="shared" si="3"/>
        <v>3757.5600000000004</v>
      </c>
      <c r="O137" s="3">
        <f t="shared" si="4"/>
        <v>7515.1200000000008</v>
      </c>
    </row>
    <row r="138" spans="1:15" x14ac:dyDescent="0.25">
      <c r="A138" s="11" t="s">
        <v>136</v>
      </c>
      <c r="B138" s="12">
        <v>86.82</v>
      </c>
      <c r="C138" s="12">
        <v>103.56</v>
      </c>
      <c r="D138" s="12">
        <v>103.33</v>
      </c>
      <c r="E138" s="12">
        <v>107.13</v>
      </c>
      <c r="F138" s="12">
        <v>110.8</v>
      </c>
      <c r="G138" s="12">
        <v>112.11</v>
      </c>
      <c r="H138" s="12">
        <v>126.1</v>
      </c>
      <c r="I138" s="12">
        <v>101.29</v>
      </c>
      <c r="J138" s="12">
        <v>94.17</v>
      </c>
      <c r="K138" s="12">
        <v>103.44</v>
      </c>
      <c r="L138" s="12">
        <v>103.59</v>
      </c>
      <c r="M138" s="12">
        <v>102.3</v>
      </c>
      <c r="N138" s="12">
        <f t="shared" si="3"/>
        <v>1254.6399999999999</v>
      </c>
      <c r="O138" s="3">
        <f t="shared" si="4"/>
        <v>2509.2799999999997</v>
      </c>
    </row>
    <row r="139" spans="1:15" x14ac:dyDescent="0.25">
      <c r="A139" s="11" t="s">
        <v>137</v>
      </c>
      <c r="B139" s="12">
        <v>171.21</v>
      </c>
      <c r="C139" s="12">
        <v>198.05</v>
      </c>
      <c r="D139" s="12">
        <v>197.61</v>
      </c>
      <c r="E139" s="12">
        <v>204.88</v>
      </c>
      <c r="F139" s="12">
        <v>211.89</v>
      </c>
      <c r="G139" s="12">
        <v>214.4</v>
      </c>
      <c r="H139" s="12">
        <v>241.15</v>
      </c>
      <c r="I139" s="12">
        <v>193.72</v>
      </c>
      <c r="J139" s="12">
        <v>180.1</v>
      </c>
      <c r="K139" s="12">
        <v>197.83</v>
      </c>
      <c r="L139" s="12">
        <v>198.1</v>
      </c>
      <c r="M139" s="12">
        <v>195.64</v>
      </c>
      <c r="N139" s="12">
        <f t="shared" si="3"/>
        <v>2404.58</v>
      </c>
      <c r="O139" s="3">
        <f t="shared" si="4"/>
        <v>4809.16</v>
      </c>
    </row>
    <row r="140" spans="1:15" x14ac:dyDescent="0.25">
      <c r="A140" s="11" t="s">
        <v>138</v>
      </c>
      <c r="B140" s="12">
        <v>77.790000000000006</v>
      </c>
      <c r="C140" s="12">
        <v>83.77</v>
      </c>
      <c r="D140" s="12">
        <v>83.59</v>
      </c>
      <c r="E140" s="12">
        <v>86.66</v>
      </c>
      <c r="F140" s="12">
        <v>89.63</v>
      </c>
      <c r="G140" s="12">
        <v>90.69</v>
      </c>
      <c r="H140" s="12">
        <v>102.01</v>
      </c>
      <c r="I140" s="12">
        <v>81.94</v>
      </c>
      <c r="J140" s="12">
        <v>76.180000000000007</v>
      </c>
      <c r="K140" s="12">
        <v>83.68</v>
      </c>
      <c r="L140" s="12">
        <v>83.8</v>
      </c>
      <c r="M140" s="12">
        <v>82.75</v>
      </c>
      <c r="N140" s="12">
        <f t="shared" si="3"/>
        <v>1022.49</v>
      </c>
      <c r="O140" s="3">
        <f t="shared" si="4"/>
        <v>2044.98</v>
      </c>
    </row>
    <row r="141" spans="1:15" x14ac:dyDescent="0.25">
      <c r="A141" s="11" t="s">
        <v>139</v>
      </c>
      <c r="B141" s="12">
        <v>34.200000000000003</v>
      </c>
      <c r="C141" s="12">
        <v>39.049999999999997</v>
      </c>
      <c r="D141" s="12">
        <v>38.97</v>
      </c>
      <c r="E141" s="12">
        <v>40.4</v>
      </c>
      <c r="F141" s="12">
        <v>41.78</v>
      </c>
      <c r="G141" s="12">
        <v>42.28</v>
      </c>
      <c r="H141" s="12">
        <v>47.55</v>
      </c>
      <c r="I141" s="12">
        <v>38.200000000000003</v>
      </c>
      <c r="J141" s="12">
        <v>35.51</v>
      </c>
      <c r="K141" s="12">
        <v>39.01</v>
      </c>
      <c r="L141" s="12">
        <v>39.06</v>
      </c>
      <c r="M141" s="12">
        <v>38.58</v>
      </c>
      <c r="N141" s="12">
        <f t="shared" si="3"/>
        <v>474.59</v>
      </c>
      <c r="O141" s="3">
        <f t="shared" si="4"/>
        <v>949.18</v>
      </c>
    </row>
    <row r="142" spans="1:15" x14ac:dyDescent="0.25">
      <c r="A142" s="11" t="s">
        <v>140</v>
      </c>
      <c r="B142" s="12">
        <v>28.78</v>
      </c>
      <c r="C142" s="12">
        <v>34.11</v>
      </c>
      <c r="D142" s="12">
        <v>34.04</v>
      </c>
      <c r="E142" s="12">
        <v>35.29</v>
      </c>
      <c r="F142" s="12">
        <v>36.5</v>
      </c>
      <c r="G142" s="12">
        <v>36.93</v>
      </c>
      <c r="H142" s="12">
        <v>41.54</v>
      </c>
      <c r="I142" s="12">
        <v>33.369999999999997</v>
      </c>
      <c r="J142" s="12">
        <v>31.02</v>
      </c>
      <c r="K142" s="12">
        <v>34.07</v>
      </c>
      <c r="L142" s="12">
        <v>34.119999999999997</v>
      </c>
      <c r="M142" s="12">
        <v>33.700000000000003</v>
      </c>
      <c r="N142" s="12">
        <f t="shared" ref="N142:N205" si="5">SUM(B142:M142)</f>
        <v>413.46999999999997</v>
      </c>
      <c r="O142" s="3">
        <f t="shared" ref="O142:O205" si="6">SUM(B142:N142)</f>
        <v>826.93999999999994</v>
      </c>
    </row>
    <row r="143" spans="1:15" x14ac:dyDescent="0.25">
      <c r="A143" s="11" t="s">
        <v>141</v>
      </c>
      <c r="B143" s="12">
        <v>1409.84</v>
      </c>
      <c r="C143" s="12">
        <v>1746.18</v>
      </c>
      <c r="D143" s="12">
        <v>1742.3</v>
      </c>
      <c r="E143" s="12">
        <v>1806.43</v>
      </c>
      <c r="F143" s="12">
        <v>1868.28</v>
      </c>
      <c r="G143" s="12">
        <v>1890.35</v>
      </c>
      <c r="H143" s="12">
        <v>2126.2199999999998</v>
      </c>
      <c r="I143" s="12">
        <v>1708.03</v>
      </c>
      <c r="J143" s="12">
        <v>1587.92</v>
      </c>
      <c r="K143" s="12">
        <v>1744.24</v>
      </c>
      <c r="L143" s="12">
        <v>1746.69</v>
      </c>
      <c r="M143" s="12">
        <v>1724.93</v>
      </c>
      <c r="N143" s="12">
        <f t="shared" si="5"/>
        <v>21101.41</v>
      </c>
      <c r="O143" s="3">
        <f t="shared" si="6"/>
        <v>42202.82</v>
      </c>
    </row>
    <row r="144" spans="1:15" x14ac:dyDescent="0.25">
      <c r="A144" s="11" t="s">
        <v>142</v>
      </c>
      <c r="B144" s="12">
        <v>146.32</v>
      </c>
      <c r="C144" s="12">
        <v>167.49</v>
      </c>
      <c r="D144" s="12">
        <v>167.12</v>
      </c>
      <c r="E144" s="12">
        <v>173.27</v>
      </c>
      <c r="F144" s="12">
        <v>179.21</v>
      </c>
      <c r="G144" s="12">
        <v>181.32</v>
      </c>
      <c r="H144" s="12">
        <v>203.95</v>
      </c>
      <c r="I144" s="12">
        <v>163.84</v>
      </c>
      <c r="J144" s="12">
        <v>152.31</v>
      </c>
      <c r="K144" s="12">
        <v>167.31</v>
      </c>
      <c r="L144" s="12">
        <v>167.54</v>
      </c>
      <c r="M144" s="12">
        <v>165.46</v>
      </c>
      <c r="N144" s="12">
        <f t="shared" si="5"/>
        <v>2035.1399999999999</v>
      </c>
      <c r="O144" s="3">
        <f t="shared" si="6"/>
        <v>4070.2799999999997</v>
      </c>
    </row>
    <row r="145" spans="1:15" x14ac:dyDescent="0.25">
      <c r="A145" s="11" t="s">
        <v>143</v>
      </c>
      <c r="B145" s="12">
        <v>226.96</v>
      </c>
      <c r="C145" s="12">
        <v>284.3</v>
      </c>
      <c r="D145" s="12">
        <v>283.67</v>
      </c>
      <c r="E145" s="12">
        <v>294.11</v>
      </c>
      <c r="F145" s="12">
        <v>304.18</v>
      </c>
      <c r="G145" s="12">
        <v>307.77</v>
      </c>
      <c r="H145" s="12">
        <v>346.18</v>
      </c>
      <c r="I145" s="12">
        <v>278.08999999999997</v>
      </c>
      <c r="J145" s="12">
        <v>258.54000000000002</v>
      </c>
      <c r="K145" s="12">
        <v>283.99</v>
      </c>
      <c r="L145" s="12">
        <v>284.38</v>
      </c>
      <c r="M145" s="12">
        <v>280.83999999999997</v>
      </c>
      <c r="N145" s="12">
        <f t="shared" si="5"/>
        <v>3433.01</v>
      </c>
      <c r="O145" s="3">
        <f t="shared" si="6"/>
        <v>6866.02</v>
      </c>
    </row>
    <row r="146" spans="1:15" x14ac:dyDescent="0.25">
      <c r="A146" s="11" t="s">
        <v>144</v>
      </c>
      <c r="B146" s="12">
        <v>167.84</v>
      </c>
      <c r="C146" s="12">
        <v>196.33</v>
      </c>
      <c r="D146" s="12">
        <v>195.89</v>
      </c>
      <c r="E146" s="12">
        <v>203.1</v>
      </c>
      <c r="F146" s="12">
        <v>210.05</v>
      </c>
      <c r="G146" s="12">
        <v>212.53</v>
      </c>
      <c r="H146" s="12">
        <v>239.05</v>
      </c>
      <c r="I146" s="12">
        <v>192.04</v>
      </c>
      <c r="J146" s="12">
        <v>178.53</v>
      </c>
      <c r="K146" s="12">
        <v>196.11</v>
      </c>
      <c r="L146" s="12">
        <v>196.38</v>
      </c>
      <c r="M146" s="12">
        <v>193.94</v>
      </c>
      <c r="N146" s="12">
        <f t="shared" si="5"/>
        <v>2381.79</v>
      </c>
      <c r="O146" s="3">
        <f t="shared" si="6"/>
        <v>4763.58</v>
      </c>
    </row>
    <row r="147" spans="1:15" x14ac:dyDescent="0.25">
      <c r="A147" s="11" t="s">
        <v>145</v>
      </c>
      <c r="B147" s="12">
        <v>26.17</v>
      </c>
      <c r="C147" s="12">
        <v>30.51</v>
      </c>
      <c r="D147" s="12">
        <v>30.44</v>
      </c>
      <c r="E147" s="12">
        <v>31.56</v>
      </c>
      <c r="F147" s="12">
        <v>32.64</v>
      </c>
      <c r="G147" s="12">
        <v>33.03</v>
      </c>
      <c r="H147" s="12">
        <v>37.15</v>
      </c>
      <c r="I147" s="12">
        <v>29.84</v>
      </c>
      <c r="J147" s="12">
        <v>27.75</v>
      </c>
      <c r="K147" s="12">
        <v>30.48</v>
      </c>
      <c r="L147" s="12">
        <v>30.52</v>
      </c>
      <c r="M147" s="12">
        <v>30.14</v>
      </c>
      <c r="N147" s="12">
        <f t="shared" si="5"/>
        <v>370.23</v>
      </c>
      <c r="O147" s="3">
        <f t="shared" si="6"/>
        <v>740.46</v>
      </c>
    </row>
    <row r="148" spans="1:15" x14ac:dyDescent="0.25">
      <c r="A148" s="11" t="s">
        <v>146</v>
      </c>
      <c r="B148" s="12">
        <v>64.31</v>
      </c>
      <c r="C148" s="12">
        <v>74.92</v>
      </c>
      <c r="D148" s="12">
        <v>74.75</v>
      </c>
      <c r="E148" s="12">
        <v>77.5</v>
      </c>
      <c r="F148" s="12">
        <v>80.150000000000006</v>
      </c>
      <c r="G148" s="12">
        <v>81.099999999999994</v>
      </c>
      <c r="H148" s="12">
        <v>91.22</v>
      </c>
      <c r="I148" s="12">
        <v>73.28</v>
      </c>
      <c r="J148" s="12">
        <v>68.13</v>
      </c>
      <c r="K148" s="12">
        <v>74.83</v>
      </c>
      <c r="L148" s="12">
        <v>74.94</v>
      </c>
      <c r="M148" s="12">
        <v>74</v>
      </c>
      <c r="N148" s="12">
        <f t="shared" si="5"/>
        <v>909.13000000000011</v>
      </c>
      <c r="O148" s="3">
        <f t="shared" si="6"/>
        <v>1818.2600000000002</v>
      </c>
    </row>
    <row r="149" spans="1:15" x14ac:dyDescent="0.25">
      <c r="A149" s="11" t="s">
        <v>147</v>
      </c>
      <c r="B149" s="12">
        <v>41.39</v>
      </c>
      <c r="C149" s="12">
        <v>48.49</v>
      </c>
      <c r="D149" s="12">
        <v>48.38</v>
      </c>
      <c r="E149" s="12">
        <v>50.16</v>
      </c>
      <c r="F149" s="12">
        <v>51.88</v>
      </c>
      <c r="G149" s="12">
        <v>52.49</v>
      </c>
      <c r="H149" s="12">
        <v>59.04</v>
      </c>
      <c r="I149" s="12">
        <v>47.43</v>
      </c>
      <c r="J149" s="12">
        <v>44.09</v>
      </c>
      <c r="K149" s="12">
        <v>48.44</v>
      </c>
      <c r="L149" s="12">
        <v>48.5</v>
      </c>
      <c r="M149" s="12">
        <v>47.9</v>
      </c>
      <c r="N149" s="12">
        <f t="shared" si="5"/>
        <v>588.18999999999994</v>
      </c>
      <c r="O149" s="3">
        <f t="shared" si="6"/>
        <v>1176.3799999999999</v>
      </c>
    </row>
    <row r="150" spans="1:15" x14ac:dyDescent="0.25">
      <c r="A150" s="11" t="s">
        <v>148</v>
      </c>
      <c r="B150" s="12">
        <v>167.11</v>
      </c>
      <c r="C150" s="12">
        <v>196.01</v>
      </c>
      <c r="D150" s="12">
        <v>195.57</v>
      </c>
      <c r="E150" s="12">
        <v>202.77</v>
      </c>
      <c r="F150" s="12">
        <v>209.71</v>
      </c>
      <c r="G150" s="12">
        <v>212.19</v>
      </c>
      <c r="H150" s="12">
        <v>238.66</v>
      </c>
      <c r="I150" s="12">
        <v>191.72</v>
      </c>
      <c r="J150" s="12">
        <v>178.24</v>
      </c>
      <c r="K150" s="12">
        <v>195.79</v>
      </c>
      <c r="L150" s="12">
        <v>196.06</v>
      </c>
      <c r="M150" s="12">
        <v>193.62</v>
      </c>
      <c r="N150" s="12">
        <f t="shared" si="5"/>
        <v>2377.4500000000003</v>
      </c>
      <c r="O150" s="3">
        <f t="shared" si="6"/>
        <v>4754.9000000000005</v>
      </c>
    </row>
    <row r="151" spans="1:15" x14ac:dyDescent="0.25">
      <c r="A151" s="11" t="s">
        <v>149</v>
      </c>
      <c r="B151" s="12">
        <v>149.31</v>
      </c>
      <c r="C151" s="12">
        <v>174.47</v>
      </c>
      <c r="D151" s="12">
        <v>174.08</v>
      </c>
      <c r="E151" s="12">
        <v>180.49</v>
      </c>
      <c r="F151" s="12">
        <v>186.67</v>
      </c>
      <c r="G151" s="12">
        <v>188.88</v>
      </c>
      <c r="H151" s="12">
        <v>212.44</v>
      </c>
      <c r="I151" s="12">
        <v>170.66</v>
      </c>
      <c r="J151" s="12">
        <v>158.66</v>
      </c>
      <c r="K151" s="12">
        <v>174.28</v>
      </c>
      <c r="L151" s="12">
        <v>174.52</v>
      </c>
      <c r="M151" s="12">
        <v>172.35</v>
      </c>
      <c r="N151" s="12">
        <f t="shared" si="5"/>
        <v>2116.8100000000004</v>
      </c>
      <c r="O151" s="3">
        <f t="shared" si="6"/>
        <v>4233.6200000000008</v>
      </c>
    </row>
    <row r="152" spans="1:15" x14ac:dyDescent="0.25">
      <c r="A152" s="11" t="s">
        <v>150</v>
      </c>
      <c r="B152" s="12">
        <v>629.15</v>
      </c>
      <c r="C152" s="12">
        <v>728.1</v>
      </c>
      <c r="D152" s="12">
        <v>726.48</v>
      </c>
      <c r="E152" s="12">
        <v>753.22</v>
      </c>
      <c r="F152" s="12">
        <v>779.01</v>
      </c>
      <c r="G152" s="12">
        <v>788.21</v>
      </c>
      <c r="H152" s="12">
        <v>886.56</v>
      </c>
      <c r="I152" s="12">
        <v>712.19</v>
      </c>
      <c r="J152" s="12">
        <v>662.11</v>
      </c>
      <c r="K152" s="12">
        <v>727.29</v>
      </c>
      <c r="L152" s="12">
        <v>728.31</v>
      </c>
      <c r="M152" s="12">
        <v>719.24</v>
      </c>
      <c r="N152" s="12">
        <f t="shared" si="5"/>
        <v>8839.869999999999</v>
      </c>
      <c r="O152" s="3">
        <f t="shared" si="6"/>
        <v>17679.739999999998</v>
      </c>
    </row>
    <row r="153" spans="1:15" x14ac:dyDescent="0.25">
      <c r="A153" s="11" t="s">
        <v>151</v>
      </c>
      <c r="B153" s="12">
        <v>167.41</v>
      </c>
      <c r="C153" s="12">
        <v>200.7</v>
      </c>
      <c r="D153" s="12">
        <v>200.25</v>
      </c>
      <c r="E153" s="12">
        <v>207.62</v>
      </c>
      <c r="F153" s="12">
        <v>214.73</v>
      </c>
      <c r="G153" s="12">
        <v>217.27</v>
      </c>
      <c r="H153" s="12">
        <v>244.38</v>
      </c>
      <c r="I153" s="12">
        <v>196.31</v>
      </c>
      <c r="J153" s="12">
        <v>182.51</v>
      </c>
      <c r="K153" s="12">
        <v>200.47</v>
      </c>
      <c r="L153" s="12">
        <v>200.76</v>
      </c>
      <c r="M153" s="12">
        <v>198.26</v>
      </c>
      <c r="N153" s="12">
        <f t="shared" si="5"/>
        <v>2430.67</v>
      </c>
      <c r="O153" s="3">
        <f t="shared" si="6"/>
        <v>4861.34</v>
      </c>
    </row>
    <row r="154" spans="1:15" x14ac:dyDescent="0.25">
      <c r="A154" s="11" t="s">
        <v>152</v>
      </c>
      <c r="B154" s="12">
        <v>118.2</v>
      </c>
      <c r="C154" s="12">
        <v>139.51</v>
      </c>
      <c r="D154" s="12">
        <v>139.19999999999999</v>
      </c>
      <c r="E154" s="12">
        <v>144.33000000000001</v>
      </c>
      <c r="F154" s="12">
        <v>149.27000000000001</v>
      </c>
      <c r="G154" s="12">
        <v>151.03</v>
      </c>
      <c r="H154" s="12">
        <v>169.88</v>
      </c>
      <c r="I154" s="12">
        <v>136.46</v>
      </c>
      <c r="J154" s="12">
        <v>126.87</v>
      </c>
      <c r="K154" s="12">
        <v>139.36000000000001</v>
      </c>
      <c r="L154" s="12">
        <v>139.55000000000001</v>
      </c>
      <c r="M154" s="12">
        <v>137.81</v>
      </c>
      <c r="N154" s="12">
        <f t="shared" si="5"/>
        <v>1691.47</v>
      </c>
      <c r="O154" s="3">
        <f t="shared" si="6"/>
        <v>3382.94</v>
      </c>
    </row>
    <row r="155" spans="1:15" x14ac:dyDescent="0.25">
      <c r="A155" s="11" t="s">
        <v>153</v>
      </c>
      <c r="B155" s="12">
        <v>2236.44</v>
      </c>
      <c r="C155" s="12">
        <v>2693.84</v>
      </c>
      <c r="D155" s="12">
        <v>2687.86</v>
      </c>
      <c r="E155" s="12">
        <v>2786.79</v>
      </c>
      <c r="F155" s="12">
        <v>2882.21</v>
      </c>
      <c r="G155" s="12">
        <v>2916.26</v>
      </c>
      <c r="H155" s="12">
        <v>3280.14</v>
      </c>
      <c r="I155" s="12">
        <v>2634.99</v>
      </c>
      <c r="J155" s="12">
        <v>2449.6999999999998</v>
      </c>
      <c r="K155" s="12">
        <v>2690.85</v>
      </c>
      <c r="L155" s="12">
        <v>2694.63</v>
      </c>
      <c r="M155" s="12">
        <v>2661.06</v>
      </c>
      <c r="N155" s="12">
        <f t="shared" si="5"/>
        <v>32614.77</v>
      </c>
      <c r="O155" s="3">
        <f t="shared" si="6"/>
        <v>65229.54</v>
      </c>
    </row>
    <row r="156" spans="1:15" x14ac:dyDescent="0.25">
      <c r="A156" s="11" t="s">
        <v>154</v>
      </c>
      <c r="B156" s="12">
        <v>76.599999999999994</v>
      </c>
      <c r="C156" s="12">
        <v>90.94</v>
      </c>
      <c r="D156" s="12">
        <v>90.74</v>
      </c>
      <c r="E156" s="12">
        <v>94.08</v>
      </c>
      <c r="F156" s="12">
        <v>97.3</v>
      </c>
      <c r="G156" s="12">
        <v>98.45</v>
      </c>
      <c r="H156" s="12">
        <v>110.73</v>
      </c>
      <c r="I156" s="12">
        <v>88.95</v>
      </c>
      <c r="J156" s="12">
        <v>82.7</v>
      </c>
      <c r="K156" s="12">
        <v>90.84</v>
      </c>
      <c r="L156" s="12">
        <v>90.96</v>
      </c>
      <c r="M156" s="12">
        <v>89.83</v>
      </c>
      <c r="N156" s="12">
        <f t="shared" si="5"/>
        <v>1102.1200000000001</v>
      </c>
      <c r="O156" s="3">
        <f t="shared" si="6"/>
        <v>2204.2400000000002</v>
      </c>
    </row>
    <row r="157" spans="1:15" x14ac:dyDescent="0.25">
      <c r="A157" s="11" t="s">
        <v>155</v>
      </c>
      <c r="B157" s="12">
        <v>7.79</v>
      </c>
      <c r="C157" s="12">
        <v>9.64</v>
      </c>
      <c r="D157" s="12">
        <v>9.6199999999999992</v>
      </c>
      <c r="E157" s="12">
        <v>9.9700000000000006</v>
      </c>
      <c r="F157" s="12">
        <v>10.31</v>
      </c>
      <c r="G157" s="12">
        <v>10.43</v>
      </c>
      <c r="H157" s="12">
        <v>11.73</v>
      </c>
      <c r="I157" s="12">
        <v>9.43</v>
      </c>
      <c r="J157" s="12">
        <v>8.76</v>
      </c>
      <c r="K157" s="12">
        <v>9.6300000000000008</v>
      </c>
      <c r="L157" s="12">
        <v>9.64</v>
      </c>
      <c r="M157" s="12">
        <v>9.52</v>
      </c>
      <c r="N157" s="12">
        <f t="shared" si="5"/>
        <v>116.46999999999998</v>
      </c>
      <c r="O157" s="3">
        <f t="shared" si="6"/>
        <v>232.93999999999997</v>
      </c>
    </row>
    <row r="158" spans="1:15" x14ac:dyDescent="0.25">
      <c r="A158" s="11" t="s">
        <v>156</v>
      </c>
      <c r="B158" s="12">
        <v>12706.48</v>
      </c>
      <c r="C158" s="12">
        <v>14989.41</v>
      </c>
      <c r="D158" s="12">
        <v>14956.13</v>
      </c>
      <c r="E158" s="12">
        <v>15506.62</v>
      </c>
      <c r="F158" s="12">
        <v>16037.55</v>
      </c>
      <c r="G158" s="12">
        <v>16226.99</v>
      </c>
      <c r="H158" s="12">
        <v>18251.75</v>
      </c>
      <c r="I158" s="12">
        <v>14661.94</v>
      </c>
      <c r="J158" s="12">
        <v>13630.92</v>
      </c>
      <c r="K158" s="12">
        <v>14972.76</v>
      </c>
      <c r="L158" s="12">
        <v>14993.81</v>
      </c>
      <c r="M158" s="12">
        <v>14807.01</v>
      </c>
      <c r="N158" s="12">
        <f t="shared" si="5"/>
        <v>181741.37000000002</v>
      </c>
      <c r="O158" s="3">
        <f t="shared" si="6"/>
        <v>363482.74000000005</v>
      </c>
    </row>
    <row r="159" spans="1:15" x14ac:dyDescent="0.25">
      <c r="A159" s="11" t="s">
        <v>157</v>
      </c>
      <c r="B159" s="12">
        <v>720.86</v>
      </c>
      <c r="C159" s="12">
        <v>848.64</v>
      </c>
      <c r="D159" s="12">
        <v>846.76</v>
      </c>
      <c r="E159" s="12">
        <v>877.93</v>
      </c>
      <c r="F159" s="12">
        <v>907.99</v>
      </c>
      <c r="G159" s="12">
        <v>918.71</v>
      </c>
      <c r="H159" s="12">
        <v>1033.3499999999999</v>
      </c>
      <c r="I159" s="12">
        <v>830.1</v>
      </c>
      <c r="J159" s="12">
        <v>771.73</v>
      </c>
      <c r="K159" s="12">
        <v>847.7</v>
      </c>
      <c r="L159" s="12">
        <v>848.89</v>
      </c>
      <c r="M159" s="12">
        <v>838.32</v>
      </c>
      <c r="N159" s="12">
        <f t="shared" si="5"/>
        <v>10290.98</v>
      </c>
      <c r="O159" s="3">
        <f t="shared" si="6"/>
        <v>20581.96</v>
      </c>
    </row>
    <row r="160" spans="1:15" x14ac:dyDescent="0.25">
      <c r="A160" s="11" t="s">
        <v>158</v>
      </c>
      <c r="B160" s="12">
        <v>30.67</v>
      </c>
      <c r="C160" s="12">
        <v>36.03</v>
      </c>
      <c r="D160" s="12">
        <v>35.950000000000003</v>
      </c>
      <c r="E160" s="12">
        <v>37.28</v>
      </c>
      <c r="F160" s="12">
        <v>38.549999999999997</v>
      </c>
      <c r="G160" s="12">
        <v>39.01</v>
      </c>
      <c r="H160" s="12">
        <v>43.88</v>
      </c>
      <c r="I160" s="12">
        <v>35.25</v>
      </c>
      <c r="J160" s="12">
        <v>32.770000000000003</v>
      </c>
      <c r="K160" s="12">
        <v>35.99</v>
      </c>
      <c r="L160" s="12">
        <v>36.04</v>
      </c>
      <c r="M160" s="12">
        <v>35.590000000000003</v>
      </c>
      <c r="N160" s="12">
        <f t="shared" si="5"/>
        <v>437.01</v>
      </c>
      <c r="O160" s="3">
        <f t="shared" si="6"/>
        <v>874.02</v>
      </c>
    </row>
    <row r="161" spans="1:15" x14ac:dyDescent="0.25">
      <c r="A161" s="11" t="s">
        <v>159</v>
      </c>
      <c r="B161" s="12">
        <v>232.59</v>
      </c>
      <c r="C161" s="12">
        <v>271.02</v>
      </c>
      <c r="D161" s="12">
        <v>270.42</v>
      </c>
      <c r="E161" s="12">
        <v>280.37</v>
      </c>
      <c r="F161" s="12">
        <v>289.97000000000003</v>
      </c>
      <c r="G161" s="12">
        <v>293.39999999999998</v>
      </c>
      <c r="H161" s="12">
        <v>330.01</v>
      </c>
      <c r="I161" s="12">
        <v>265.10000000000002</v>
      </c>
      <c r="J161" s="12">
        <v>246.46</v>
      </c>
      <c r="K161" s="12">
        <v>270.72000000000003</v>
      </c>
      <c r="L161" s="12">
        <v>271.10000000000002</v>
      </c>
      <c r="M161" s="12">
        <v>267.72000000000003</v>
      </c>
      <c r="N161" s="12">
        <f t="shared" si="5"/>
        <v>3288.88</v>
      </c>
      <c r="O161" s="3">
        <f t="shared" si="6"/>
        <v>6577.76</v>
      </c>
    </row>
    <row r="162" spans="1:15" x14ac:dyDescent="0.25">
      <c r="A162" s="11" t="s">
        <v>160</v>
      </c>
      <c r="B162" s="12">
        <v>310.39999999999998</v>
      </c>
      <c r="C162" s="12">
        <v>370.65</v>
      </c>
      <c r="D162" s="12">
        <v>369.83</v>
      </c>
      <c r="E162" s="12">
        <v>383.44</v>
      </c>
      <c r="F162" s="12">
        <v>396.57</v>
      </c>
      <c r="G162" s="12">
        <v>401.26</v>
      </c>
      <c r="H162" s="12">
        <v>451.32</v>
      </c>
      <c r="I162" s="12">
        <v>362.56</v>
      </c>
      <c r="J162" s="12">
        <v>337.06</v>
      </c>
      <c r="K162" s="12">
        <v>370.24</v>
      </c>
      <c r="L162" s="12">
        <v>370.76</v>
      </c>
      <c r="M162" s="12">
        <v>366.14</v>
      </c>
      <c r="N162" s="12">
        <f t="shared" si="5"/>
        <v>4490.2300000000005</v>
      </c>
      <c r="O162" s="3">
        <f t="shared" si="6"/>
        <v>8980.4600000000009</v>
      </c>
    </row>
    <row r="163" spans="1:15" x14ac:dyDescent="0.25">
      <c r="A163" s="11" t="s">
        <v>161</v>
      </c>
      <c r="B163" s="12">
        <v>203.53</v>
      </c>
      <c r="C163" s="12">
        <v>241.67</v>
      </c>
      <c r="D163" s="12">
        <v>241.14</v>
      </c>
      <c r="E163" s="12">
        <v>250.01</v>
      </c>
      <c r="F163" s="12">
        <v>258.57</v>
      </c>
      <c r="G163" s="12">
        <v>261.62</v>
      </c>
      <c r="H163" s="12">
        <v>294.27</v>
      </c>
      <c r="I163" s="12">
        <v>236.39</v>
      </c>
      <c r="J163" s="12">
        <v>219.77</v>
      </c>
      <c r="K163" s="12">
        <v>241.4</v>
      </c>
      <c r="L163" s="12">
        <v>241.74</v>
      </c>
      <c r="M163" s="12">
        <v>238.73</v>
      </c>
      <c r="N163" s="12">
        <f t="shared" si="5"/>
        <v>2928.8399999999997</v>
      </c>
      <c r="O163" s="3">
        <f t="shared" si="6"/>
        <v>5857.6799999999994</v>
      </c>
    </row>
    <row r="164" spans="1:15" x14ac:dyDescent="0.25">
      <c r="A164" s="11" t="s">
        <v>162</v>
      </c>
      <c r="B164" s="12">
        <v>3502.84</v>
      </c>
      <c r="C164" s="12">
        <v>4164.99</v>
      </c>
      <c r="D164" s="12">
        <v>4155.75</v>
      </c>
      <c r="E164" s="12">
        <v>4308.71</v>
      </c>
      <c r="F164" s="12">
        <v>4456.2299999999996</v>
      </c>
      <c r="G164" s="12">
        <v>4508.87</v>
      </c>
      <c r="H164" s="12">
        <v>5071.4799999999996</v>
      </c>
      <c r="I164" s="12">
        <v>4074</v>
      </c>
      <c r="J164" s="12">
        <v>3787.52</v>
      </c>
      <c r="K164" s="12">
        <v>4160.37</v>
      </c>
      <c r="L164" s="12">
        <v>4166.21</v>
      </c>
      <c r="M164" s="12">
        <v>4114.3100000000004</v>
      </c>
      <c r="N164" s="12">
        <f t="shared" si="5"/>
        <v>50471.279999999992</v>
      </c>
      <c r="O164" s="3">
        <f t="shared" si="6"/>
        <v>100942.55999999998</v>
      </c>
    </row>
    <row r="165" spans="1:15" x14ac:dyDescent="0.25">
      <c r="A165" s="11" t="s">
        <v>163</v>
      </c>
      <c r="B165" s="12">
        <v>582.13</v>
      </c>
      <c r="C165" s="12">
        <v>697.05</v>
      </c>
      <c r="D165" s="12">
        <v>695.5</v>
      </c>
      <c r="E165" s="12">
        <v>721.1</v>
      </c>
      <c r="F165" s="12">
        <v>745.79</v>
      </c>
      <c r="G165" s="12">
        <v>754.6</v>
      </c>
      <c r="H165" s="12">
        <v>848.75</v>
      </c>
      <c r="I165" s="12">
        <v>681.82</v>
      </c>
      <c r="J165" s="12">
        <v>633.87</v>
      </c>
      <c r="K165" s="12">
        <v>696.27</v>
      </c>
      <c r="L165" s="12">
        <v>697.25</v>
      </c>
      <c r="M165" s="12">
        <v>688.56</v>
      </c>
      <c r="N165" s="12">
        <f t="shared" si="5"/>
        <v>8442.6899999999987</v>
      </c>
      <c r="O165" s="3">
        <f t="shared" si="6"/>
        <v>16885.379999999997</v>
      </c>
    </row>
    <row r="166" spans="1:15" x14ac:dyDescent="0.25">
      <c r="A166" s="11" t="s">
        <v>164</v>
      </c>
      <c r="B166" s="12">
        <v>61.68</v>
      </c>
      <c r="C166" s="12">
        <v>77.06</v>
      </c>
      <c r="D166" s="12">
        <v>76.89</v>
      </c>
      <c r="E166" s="12">
        <v>79.72</v>
      </c>
      <c r="F166" s="12">
        <v>82.45</v>
      </c>
      <c r="G166" s="12">
        <v>83.42</v>
      </c>
      <c r="H166" s="12">
        <v>93.83</v>
      </c>
      <c r="I166" s="12">
        <v>75.37</v>
      </c>
      <c r="J166" s="12">
        <v>70.069999999999993</v>
      </c>
      <c r="K166" s="12">
        <v>76.97</v>
      </c>
      <c r="L166" s="12">
        <v>77.08</v>
      </c>
      <c r="M166" s="12">
        <v>76.12</v>
      </c>
      <c r="N166" s="12">
        <f t="shared" si="5"/>
        <v>930.66000000000008</v>
      </c>
      <c r="O166" s="3">
        <f t="shared" si="6"/>
        <v>1861.3200000000002</v>
      </c>
    </row>
    <row r="167" spans="1:15" x14ac:dyDescent="0.25">
      <c r="A167" s="11" t="s">
        <v>165</v>
      </c>
      <c r="B167" s="12">
        <v>944.04</v>
      </c>
      <c r="C167" s="12">
        <v>1150.3800000000001</v>
      </c>
      <c r="D167" s="12">
        <v>1147.83</v>
      </c>
      <c r="E167" s="12">
        <v>1190.07</v>
      </c>
      <c r="F167" s="12">
        <v>1230.82</v>
      </c>
      <c r="G167" s="12">
        <v>1245.3599999999999</v>
      </c>
      <c r="H167" s="12">
        <v>1400.75</v>
      </c>
      <c r="I167" s="12">
        <v>1125.25</v>
      </c>
      <c r="J167" s="12">
        <v>1046.1199999999999</v>
      </c>
      <c r="K167" s="12">
        <v>1149.0999999999999</v>
      </c>
      <c r="L167" s="12">
        <v>1150.72</v>
      </c>
      <c r="M167" s="12">
        <v>1136.3800000000001</v>
      </c>
      <c r="N167" s="12">
        <f t="shared" si="5"/>
        <v>13916.82</v>
      </c>
      <c r="O167" s="3">
        <f t="shared" si="6"/>
        <v>27833.64</v>
      </c>
    </row>
    <row r="168" spans="1:15" x14ac:dyDescent="0.25">
      <c r="A168" s="11" t="s">
        <v>166</v>
      </c>
      <c r="B168" s="12">
        <v>7749.26</v>
      </c>
      <c r="C168" s="12">
        <v>9179.41</v>
      </c>
      <c r="D168" s="12">
        <v>9159.0400000000009</v>
      </c>
      <c r="E168" s="12">
        <v>9496.15</v>
      </c>
      <c r="F168" s="12">
        <v>9821.2800000000007</v>
      </c>
      <c r="G168" s="12">
        <v>9937.2999999999993</v>
      </c>
      <c r="H168" s="12">
        <v>11177.25</v>
      </c>
      <c r="I168" s="12">
        <v>8978.8700000000008</v>
      </c>
      <c r="J168" s="12">
        <v>8347.48</v>
      </c>
      <c r="K168" s="12">
        <v>9169.2099999999991</v>
      </c>
      <c r="L168" s="12">
        <v>9182.1</v>
      </c>
      <c r="M168" s="12">
        <v>9067.7099999999991</v>
      </c>
      <c r="N168" s="12">
        <f t="shared" si="5"/>
        <v>111265.06</v>
      </c>
      <c r="O168" s="3">
        <f t="shared" si="6"/>
        <v>222530.12</v>
      </c>
    </row>
    <row r="169" spans="1:15" x14ac:dyDescent="0.25">
      <c r="A169" s="11" t="s">
        <v>167</v>
      </c>
      <c r="B169" s="12">
        <v>1537.89</v>
      </c>
      <c r="C169" s="12">
        <v>1776.82</v>
      </c>
      <c r="D169" s="12">
        <v>1772.88</v>
      </c>
      <c r="E169" s="12">
        <v>1838.13</v>
      </c>
      <c r="F169" s="12">
        <v>1901.07</v>
      </c>
      <c r="G169" s="12">
        <v>1923.52</v>
      </c>
      <c r="H169" s="12">
        <v>2163.54</v>
      </c>
      <c r="I169" s="12">
        <v>1738</v>
      </c>
      <c r="J169" s="12">
        <v>1615.79</v>
      </c>
      <c r="K169" s="12">
        <v>1774.85</v>
      </c>
      <c r="L169" s="12">
        <v>1777.34</v>
      </c>
      <c r="M169" s="12">
        <v>1755.2</v>
      </c>
      <c r="N169" s="12">
        <f t="shared" si="5"/>
        <v>21575.030000000002</v>
      </c>
      <c r="O169" s="3">
        <f t="shared" si="6"/>
        <v>43150.060000000005</v>
      </c>
    </row>
    <row r="170" spans="1:15" x14ac:dyDescent="0.25">
      <c r="A170" s="11" t="s">
        <v>168</v>
      </c>
      <c r="B170" s="12">
        <v>6818.87</v>
      </c>
      <c r="C170" s="12">
        <v>8093.89</v>
      </c>
      <c r="D170" s="12">
        <v>8075.92</v>
      </c>
      <c r="E170" s="12">
        <v>8373.17</v>
      </c>
      <c r="F170" s="12">
        <v>8659.85</v>
      </c>
      <c r="G170" s="12">
        <v>8762.15</v>
      </c>
      <c r="H170" s="12">
        <v>9855.4699999999993</v>
      </c>
      <c r="I170" s="12">
        <v>7917.06</v>
      </c>
      <c r="J170" s="12">
        <v>7360.34</v>
      </c>
      <c r="K170" s="12">
        <v>8084.9</v>
      </c>
      <c r="L170" s="12">
        <v>8096.26</v>
      </c>
      <c r="M170" s="12">
        <v>7995.39</v>
      </c>
      <c r="N170" s="12">
        <f t="shared" si="5"/>
        <v>98093.26999999999</v>
      </c>
      <c r="O170" s="3">
        <f t="shared" si="6"/>
        <v>196186.53999999998</v>
      </c>
    </row>
    <row r="171" spans="1:15" x14ac:dyDescent="0.25">
      <c r="A171" s="11" t="s">
        <v>169</v>
      </c>
      <c r="B171" s="12">
        <v>158.30000000000001</v>
      </c>
      <c r="C171" s="12">
        <v>182.89</v>
      </c>
      <c r="D171" s="12">
        <v>182.48</v>
      </c>
      <c r="E171" s="12">
        <v>189.2</v>
      </c>
      <c r="F171" s="12">
        <v>195.68</v>
      </c>
      <c r="G171" s="12">
        <v>197.99</v>
      </c>
      <c r="H171" s="12">
        <v>222.7</v>
      </c>
      <c r="I171" s="12">
        <v>178.89</v>
      </c>
      <c r="J171" s="12">
        <v>166.32</v>
      </c>
      <c r="K171" s="12">
        <v>182.69</v>
      </c>
      <c r="L171" s="12">
        <v>182.94</v>
      </c>
      <c r="M171" s="12">
        <v>180.66</v>
      </c>
      <c r="N171" s="12">
        <f t="shared" si="5"/>
        <v>2220.7400000000002</v>
      </c>
      <c r="O171" s="3">
        <f t="shared" si="6"/>
        <v>4441.4800000000005</v>
      </c>
    </row>
    <row r="172" spans="1:15" x14ac:dyDescent="0.25">
      <c r="A172" s="11" t="s">
        <v>170</v>
      </c>
      <c r="B172" s="12">
        <v>146.38</v>
      </c>
      <c r="C172" s="12">
        <v>172.36</v>
      </c>
      <c r="D172" s="12">
        <v>171.98</v>
      </c>
      <c r="E172" s="12">
        <v>178.31</v>
      </c>
      <c r="F172" s="12">
        <v>184.42</v>
      </c>
      <c r="G172" s="12">
        <v>186.59</v>
      </c>
      <c r="H172" s="12">
        <v>209.88</v>
      </c>
      <c r="I172" s="12">
        <v>168.6</v>
      </c>
      <c r="J172" s="12">
        <v>156.74</v>
      </c>
      <c r="K172" s="12">
        <v>172.17</v>
      </c>
      <c r="L172" s="12">
        <v>172.41</v>
      </c>
      <c r="M172" s="12">
        <v>170.27</v>
      </c>
      <c r="N172" s="12">
        <f t="shared" si="5"/>
        <v>2090.11</v>
      </c>
      <c r="O172" s="3">
        <f t="shared" si="6"/>
        <v>4180.22</v>
      </c>
    </row>
    <row r="173" spans="1:15" x14ac:dyDescent="0.25">
      <c r="A173" s="11" t="s">
        <v>171</v>
      </c>
      <c r="B173" s="12">
        <v>98.48</v>
      </c>
      <c r="C173" s="12">
        <v>117.68</v>
      </c>
      <c r="D173" s="12">
        <v>117.42</v>
      </c>
      <c r="E173" s="12">
        <v>121.74</v>
      </c>
      <c r="F173" s="12">
        <v>125.91</v>
      </c>
      <c r="G173" s="12">
        <v>127.4</v>
      </c>
      <c r="H173" s="12">
        <v>143.30000000000001</v>
      </c>
      <c r="I173" s="12">
        <v>115.11</v>
      </c>
      <c r="J173" s="12">
        <v>107.02</v>
      </c>
      <c r="K173" s="12">
        <v>117.55</v>
      </c>
      <c r="L173" s="12">
        <v>117.72</v>
      </c>
      <c r="M173" s="12">
        <v>116.25</v>
      </c>
      <c r="N173" s="12">
        <f t="shared" si="5"/>
        <v>1425.5800000000002</v>
      </c>
      <c r="O173" s="3">
        <f t="shared" si="6"/>
        <v>2851.1600000000003</v>
      </c>
    </row>
    <row r="174" spans="1:15" x14ac:dyDescent="0.25">
      <c r="A174" s="11" t="s">
        <v>172</v>
      </c>
      <c r="B174" s="12">
        <v>397.16</v>
      </c>
      <c r="C174" s="12">
        <v>464.57</v>
      </c>
      <c r="D174" s="12">
        <v>463.53</v>
      </c>
      <c r="E174" s="12">
        <v>480.6</v>
      </c>
      <c r="F174" s="12">
        <v>497.05</v>
      </c>
      <c r="G174" s="12">
        <v>502.92</v>
      </c>
      <c r="H174" s="12">
        <v>565.67999999999995</v>
      </c>
      <c r="I174" s="12">
        <v>454.42</v>
      </c>
      <c r="J174" s="12">
        <v>422.46</v>
      </c>
      <c r="K174" s="12">
        <v>464.05</v>
      </c>
      <c r="L174" s="12">
        <v>464.7</v>
      </c>
      <c r="M174" s="12">
        <v>458.91</v>
      </c>
      <c r="N174" s="12">
        <f t="shared" si="5"/>
        <v>5636.05</v>
      </c>
      <c r="O174" s="3">
        <f t="shared" si="6"/>
        <v>11272.1</v>
      </c>
    </row>
    <row r="175" spans="1:15" x14ac:dyDescent="0.25">
      <c r="A175" s="11" t="s">
        <v>173</v>
      </c>
      <c r="B175" s="12">
        <v>35.03</v>
      </c>
      <c r="C175" s="12">
        <v>40.520000000000003</v>
      </c>
      <c r="D175" s="12">
        <v>40.43</v>
      </c>
      <c r="E175" s="12">
        <v>41.92</v>
      </c>
      <c r="F175" s="12">
        <v>43.36</v>
      </c>
      <c r="G175" s="12">
        <v>43.87</v>
      </c>
      <c r="H175" s="12">
        <v>49.34</v>
      </c>
      <c r="I175" s="12">
        <v>39.64</v>
      </c>
      <c r="J175" s="12">
        <v>36.85</v>
      </c>
      <c r="K175" s="12">
        <v>40.479999999999997</v>
      </c>
      <c r="L175" s="12">
        <v>40.54</v>
      </c>
      <c r="M175" s="12">
        <v>40.03</v>
      </c>
      <c r="N175" s="12">
        <f t="shared" si="5"/>
        <v>492.0100000000001</v>
      </c>
      <c r="O175" s="3">
        <f t="shared" si="6"/>
        <v>984.02000000000021</v>
      </c>
    </row>
    <row r="176" spans="1:15" x14ac:dyDescent="0.25">
      <c r="A176" s="11" t="s">
        <v>174</v>
      </c>
      <c r="B176" s="12">
        <v>28.66</v>
      </c>
      <c r="C176" s="12">
        <v>34.049999999999997</v>
      </c>
      <c r="D176" s="12">
        <v>33.97</v>
      </c>
      <c r="E176" s="12">
        <v>35.229999999999997</v>
      </c>
      <c r="F176" s="12">
        <v>36.43</v>
      </c>
      <c r="G176" s="12">
        <v>36.86</v>
      </c>
      <c r="H176" s="12">
        <v>41.46</v>
      </c>
      <c r="I176" s="12">
        <v>33.31</v>
      </c>
      <c r="J176" s="12">
        <v>30.96</v>
      </c>
      <c r="K176" s="12">
        <v>34.01</v>
      </c>
      <c r="L176" s="12">
        <v>34.06</v>
      </c>
      <c r="M176" s="12">
        <v>33.64</v>
      </c>
      <c r="N176" s="12">
        <f t="shared" si="5"/>
        <v>412.64</v>
      </c>
      <c r="O176" s="3">
        <f t="shared" si="6"/>
        <v>825.28</v>
      </c>
    </row>
    <row r="177" spans="1:15" x14ac:dyDescent="0.25">
      <c r="A177" s="11" t="s">
        <v>175</v>
      </c>
      <c r="B177" s="12">
        <v>616.78</v>
      </c>
      <c r="C177" s="12">
        <v>785.64</v>
      </c>
      <c r="D177" s="12">
        <v>783.89</v>
      </c>
      <c r="E177" s="12">
        <v>812.75</v>
      </c>
      <c r="F177" s="12">
        <v>840.57</v>
      </c>
      <c r="G177" s="12">
        <v>850.5</v>
      </c>
      <c r="H177" s="12">
        <v>956.63</v>
      </c>
      <c r="I177" s="12">
        <v>768.47</v>
      </c>
      <c r="J177" s="12">
        <v>714.43</v>
      </c>
      <c r="K177" s="12">
        <v>784.76</v>
      </c>
      <c r="L177" s="12">
        <v>785.87</v>
      </c>
      <c r="M177" s="12">
        <v>776.08</v>
      </c>
      <c r="N177" s="12">
        <f t="shared" si="5"/>
        <v>9476.3700000000008</v>
      </c>
      <c r="O177" s="3">
        <f t="shared" si="6"/>
        <v>18952.740000000002</v>
      </c>
    </row>
    <row r="178" spans="1:15" x14ac:dyDescent="0.25">
      <c r="A178" s="11" t="s">
        <v>176</v>
      </c>
      <c r="B178" s="12">
        <v>242.36</v>
      </c>
      <c r="C178" s="12">
        <v>284.5</v>
      </c>
      <c r="D178" s="12">
        <v>283.87</v>
      </c>
      <c r="E178" s="12">
        <v>294.32</v>
      </c>
      <c r="F178" s="12">
        <v>304.39999999999998</v>
      </c>
      <c r="G178" s="12">
        <v>307.99</v>
      </c>
      <c r="H178" s="12">
        <v>346.42</v>
      </c>
      <c r="I178" s="12">
        <v>278.29000000000002</v>
      </c>
      <c r="J178" s="12">
        <v>258.72000000000003</v>
      </c>
      <c r="K178" s="12">
        <v>284.19</v>
      </c>
      <c r="L178" s="12">
        <v>284.58999999999997</v>
      </c>
      <c r="M178" s="12">
        <v>281.04000000000002</v>
      </c>
      <c r="N178" s="12">
        <f t="shared" si="5"/>
        <v>3450.69</v>
      </c>
      <c r="O178" s="3">
        <f t="shared" si="6"/>
        <v>6901.38</v>
      </c>
    </row>
    <row r="179" spans="1:15" x14ac:dyDescent="0.25">
      <c r="A179" s="11" t="s">
        <v>177</v>
      </c>
      <c r="B179" s="12">
        <v>36.65</v>
      </c>
      <c r="C179" s="12">
        <v>43.56</v>
      </c>
      <c r="D179" s="12">
        <v>43.47</v>
      </c>
      <c r="E179" s="12">
        <v>45.07</v>
      </c>
      <c r="F179" s="12">
        <v>46.61</v>
      </c>
      <c r="G179" s="12">
        <v>47.16</v>
      </c>
      <c r="H179" s="12">
        <v>53.05</v>
      </c>
      <c r="I179" s="12">
        <v>42.61</v>
      </c>
      <c r="J179" s="12">
        <v>39.619999999999997</v>
      </c>
      <c r="K179" s="12">
        <v>43.52</v>
      </c>
      <c r="L179" s="12">
        <v>43.58</v>
      </c>
      <c r="M179" s="12">
        <v>43.03</v>
      </c>
      <c r="N179" s="12">
        <f t="shared" si="5"/>
        <v>527.92999999999995</v>
      </c>
      <c r="O179" s="3">
        <f t="shared" si="6"/>
        <v>1055.8599999999999</v>
      </c>
    </row>
    <row r="180" spans="1:15" x14ac:dyDescent="0.25">
      <c r="A180" s="11" t="s">
        <v>178</v>
      </c>
      <c r="B180" s="12">
        <v>695.79</v>
      </c>
      <c r="C180" s="12">
        <v>838.56</v>
      </c>
      <c r="D180" s="12">
        <v>836.69</v>
      </c>
      <c r="E180" s="12">
        <v>867.49</v>
      </c>
      <c r="F180" s="12">
        <v>897.19</v>
      </c>
      <c r="G180" s="12">
        <v>907.79</v>
      </c>
      <c r="H180" s="12">
        <v>1021.06</v>
      </c>
      <c r="I180" s="12">
        <v>820.24</v>
      </c>
      <c r="J180" s="12">
        <v>762.56</v>
      </c>
      <c r="K180" s="12">
        <v>837.62</v>
      </c>
      <c r="L180" s="12">
        <v>838.8</v>
      </c>
      <c r="M180" s="12">
        <v>828.35</v>
      </c>
      <c r="N180" s="12">
        <f t="shared" si="5"/>
        <v>10152.14</v>
      </c>
      <c r="O180" s="3">
        <f t="shared" si="6"/>
        <v>20304.28</v>
      </c>
    </row>
    <row r="181" spans="1:15" x14ac:dyDescent="0.25">
      <c r="A181" s="11" t="s">
        <v>179</v>
      </c>
      <c r="B181" s="12">
        <v>94.76</v>
      </c>
      <c r="C181" s="12">
        <v>110.02</v>
      </c>
      <c r="D181" s="12">
        <v>109.77</v>
      </c>
      <c r="E181" s="12">
        <v>113.81</v>
      </c>
      <c r="F181" s="12">
        <v>117.71</v>
      </c>
      <c r="G181" s="12">
        <v>119.1</v>
      </c>
      <c r="H181" s="12">
        <v>133.96</v>
      </c>
      <c r="I181" s="12">
        <v>107.61</v>
      </c>
      <c r="J181" s="12">
        <v>100.05</v>
      </c>
      <c r="K181" s="12">
        <v>109.9</v>
      </c>
      <c r="L181" s="12">
        <v>110.05</v>
      </c>
      <c r="M181" s="12">
        <v>108.68</v>
      </c>
      <c r="N181" s="12">
        <f t="shared" si="5"/>
        <v>1335.42</v>
      </c>
      <c r="O181" s="3">
        <f t="shared" si="6"/>
        <v>2670.84</v>
      </c>
    </row>
    <row r="182" spans="1:15" x14ac:dyDescent="0.25">
      <c r="A182" s="11" t="s">
        <v>180</v>
      </c>
      <c r="B182" s="12">
        <v>58.25</v>
      </c>
      <c r="C182" s="12">
        <v>50.41</v>
      </c>
      <c r="D182" s="12">
        <v>50.29</v>
      </c>
      <c r="E182" s="12">
        <v>52.14</v>
      </c>
      <c r="F182" s="12">
        <v>53.93</v>
      </c>
      <c r="G182" s="12">
        <v>54.57</v>
      </c>
      <c r="H182" s="12">
        <v>61.38</v>
      </c>
      <c r="I182" s="12">
        <v>49.3</v>
      </c>
      <c r="J182" s="12">
        <v>45.84</v>
      </c>
      <c r="K182" s="12">
        <v>50.35</v>
      </c>
      <c r="L182" s="12">
        <v>50.42</v>
      </c>
      <c r="M182" s="12">
        <v>49.79</v>
      </c>
      <c r="N182" s="12">
        <f t="shared" si="5"/>
        <v>626.66999999999996</v>
      </c>
      <c r="O182" s="3">
        <f t="shared" si="6"/>
        <v>1253.3399999999999</v>
      </c>
    </row>
    <row r="183" spans="1:15" x14ac:dyDescent="0.25">
      <c r="A183" s="11" t="s">
        <v>181</v>
      </c>
      <c r="B183" s="12">
        <v>385.32</v>
      </c>
      <c r="C183" s="12">
        <v>461.39</v>
      </c>
      <c r="D183" s="12">
        <v>460.37</v>
      </c>
      <c r="E183" s="12">
        <v>477.31</v>
      </c>
      <c r="F183" s="12">
        <v>493.66</v>
      </c>
      <c r="G183" s="12">
        <v>499.49</v>
      </c>
      <c r="H183" s="12">
        <v>561.80999999999995</v>
      </c>
      <c r="I183" s="12">
        <v>451.31</v>
      </c>
      <c r="J183" s="12">
        <v>419.58</v>
      </c>
      <c r="K183" s="12">
        <v>460.88</v>
      </c>
      <c r="L183" s="12">
        <v>461.53</v>
      </c>
      <c r="M183" s="12">
        <v>455.78</v>
      </c>
      <c r="N183" s="12">
        <f t="shared" si="5"/>
        <v>5588.4299999999994</v>
      </c>
      <c r="O183" s="3">
        <f t="shared" si="6"/>
        <v>11176.859999999999</v>
      </c>
    </row>
    <row r="184" spans="1:15" x14ac:dyDescent="0.25">
      <c r="A184" s="11" t="s">
        <v>182</v>
      </c>
      <c r="B184" s="12">
        <v>2067.13</v>
      </c>
      <c r="C184" s="12">
        <v>2533.58</v>
      </c>
      <c r="D184" s="12">
        <v>2527.96</v>
      </c>
      <c r="E184" s="12">
        <v>2621</v>
      </c>
      <c r="F184" s="12">
        <v>2710.74</v>
      </c>
      <c r="G184" s="12">
        <v>2742.76</v>
      </c>
      <c r="H184" s="12">
        <v>3085</v>
      </c>
      <c r="I184" s="12">
        <v>2478.23</v>
      </c>
      <c r="J184" s="12">
        <v>2303.96</v>
      </c>
      <c r="K184" s="12">
        <v>2530.77</v>
      </c>
      <c r="L184" s="12">
        <v>2534.33</v>
      </c>
      <c r="M184" s="12">
        <v>2502.75</v>
      </c>
      <c r="N184" s="12">
        <f t="shared" si="5"/>
        <v>30638.21</v>
      </c>
      <c r="O184" s="3">
        <f t="shared" si="6"/>
        <v>61276.42</v>
      </c>
    </row>
    <row r="185" spans="1:15" x14ac:dyDescent="0.25">
      <c r="A185" s="11" t="s">
        <v>183</v>
      </c>
      <c r="B185" s="12">
        <v>788.71</v>
      </c>
      <c r="C185" s="12">
        <v>978.43</v>
      </c>
      <c r="D185" s="12">
        <v>976.26</v>
      </c>
      <c r="E185" s="12">
        <v>1012.19</v>
      </c>
      <c r="F185" s="12">
        <v>1046.8499999999999</v>
      </c>
      <c r="G185" s="12">
        <v>1059.21</v>
      </c>
      <c r="H185" s="12">
        <v>1191.3800000000001</v>
      </c>
      <c r="I185" s="12">
        <v>957.05</v>
      </c>
      <c r="J185" s="12">
        <v>889.75</v>
      </c>
      <c r="K185" s="12">
        <v>977.34</v>
      </c>
      <c r="L185" s="12">
        <v>978.72</v>
      </c>
      <c r="M185" s="12">
        <v>966.52</v>
      </c>
      <c r="N185" s="12">
        <f t="shared" si="5"/>
        <v>11822.41</v>
      </c>
      <c r="O185" s="3">
        <f t="shared" si="6"/>
        <v>23644.82</v>
      </c>
    </row>
    <row r="186" spans="1:15" x14ac:dyDescent="0.25">
      <c r="A186" s="11" t="s">
        <v>184</v>
      </c>
      <c r="B186" s="12">
        <v>26.75</v>
      </c>
      <c r="C186" s="12">
        <v>30.9</v>
      </c>
      <c r="D186" s="12">
        <v>30.83</v>
      </c>
      <c r="E186" s="12">
        <v>31.97</v>
      </c>
      <c r="F186" s="12">
        <v>33.06</v>
      </c>
      <c r="G186" s="12">
        <v>33.46</v>
      </c>
      <c r="H186" s="12">
        <v>37.630000000000003</v>
      </c>
      <c r="I186" s="12">
        <v>30.23</v>
      </c>
      <c r="J186" s="12">
        <v>28.1</v>
      </c>
      <c r="K186" s="12">
        <v>30.87</v>
      </c>
      <c r="L186" s="12">
        <v>30.91</v>
      </c>
      <c r="M186" s="12">
        <v>30.53</v>
      </c>
      <c r="N186" s="12">
        <f t="shared" si="5"/>
        <v>375.24</v>
      </c>
      <c r="O186" s="3">
        <f t="shared" si="6"/>
        <v>750.48</v>
      </c>
    </row>
    <row r="187" spans="1:15" x14ac:dyDescent="0.25">
      <c r="A187" s="11" t="s">
        <v>185</v>
      </c>
      <c r="B187" s="12">
        <v>27.07</v>
      </c>
      <c r="C187" s="12">
        <v>32.020000000000003</v>
      </c>
      <c r="D187" s="12">
        <v>31.95</v>
      </c>
      <c r="E187" s="12">
        <v>33.130000000000003</v>
      </c>
      <c r="F187" s="12">
        <v>34.26</v>
      </c>
      <c r="G187" s="12">
        <v>34.659999999999997</v>
      </c>
      <c r="H187" s="12">
        <v>38.99</v>
      </c>
      <c r="I187" s="12">
        <v>31.32</v>
      </c>
      <c r="J187" s="12">
        <v>29.12</v>
      </c>
      <c r="K187" s="12">
        <v>31.98</v>
      </c>
      <c r="L187" s="12">
        <v>32.03</v>
      </c>
      <c r="M187" s="12">
        <v>31.63</v>
      </c>
      <c r="N187" s="12">
        <f t="shared" si="5"/>
        <v>388.16000000000008</v>
      </c>
      <c r="O187" s="3">
        <f t="shared" si="6"/>
        <v>776.32000000000016</v>
      </c>
    </row>
    <row r="188" spans="1:15" x14ac:dyDescent="0.25">
      <c r="A188" s="11" t="s">
        <v>186</v>
      </c>
      <c r="B188" s="12">
        <v>174.55</v>
      </c>
      <c r="C188" s="12">
        <v>206.66</v>
      </c>
      <c r="D188" s="12">
        <v>206.2</v>
      </c>
      <c r="E188" s="12">
        <v>213.79</v>
      </c>
      <c r="F188" s="12">
        <v>221.11</v>
      </c>
      <c r="G188" s="12">
        <v>223.73</v>
      </c>
      <c r="H188" s="12">
        <v>251.64</v>
      </c>
      <c r="I188" s="12">
        <v>202.15</v>
      </c>
      <c r="J188" s="12">
        <v>187.93</v>
      </c>
      <c r="K188" s="12">
        <v>206.43</v>
      </c>
      <c r="L188" s="12">
        <v>206.72</v>
      </c>
      <c r="M188" s="12">
        <v>204.15</v>
      </c>
      <c r="N188" s="12">
        <f t="shared" si="5"/>
        <v>2505.06</v>
      </c>
      <c r="O188" s="3">
        <f t="shared" si="6"/>
        <v>5010.12</v>
      </c>
    </row>
    <row r="189" spans="1:15" x14ac:dyDescent="0.25">
      <c r="A189" s="13" t="s">
        <v>187</v>
      </c>
      <c r="B189" s="12">
        <v>136.47</v>
      </c>
      <c r="C189" s="12">
        <v>164.36</v>
      </c>
      <c r="D189" s="12">
        <v>164</v>
      </c>
      <c r="E189" s="12">
        <v>170.03</v>
      </c>
      <c r="F189" s="12">
        <v>175.85</v>
      </c>
      <c r="G189" s="12">
        <v>177.93</v>
      </c>
      <c r="H189" s="12">
        <v>200.13</v>
      </c>
      <c r="I189" s="12">
        <v>160.77000000000001</v>
      </c>
      <c r="J189" s="12">
        <v>149.47</v>
      </c>
      <c r="K189" s="12">
        <v>164.18</v>
      </c>
      <c r="L189" s="12">
        <v>164.41</v>
      </c>
      <c r="M189" s="12">
        <v>162.36000000000001</v>
      </c>
      <c r="N189" s="12">
        <f t="shared" si="5"/>
        <v>1989.96</v>
      </c>
      <c r="O189" s="3">
        <f t="shared" si="6"/>
        <v>3979.92</v>
      </c>
    </row>
    <row r="190" spans="1:15" x14ac:dyDescent="0.25">
      <c r="A190" s="11" t="s">
        <v>188</v>
      </c>
      <c r="B190" s="12">
        <v>60.24</v>
      </c>
      <c r="C190" s="12">
        <v>69.010000000000005</v>
      </c>
      <c r="D190" s="12">
        <v>68.86</v>
      </c>
      <c r="E190" s="12">
        <v>71.39</v>
      </c>
      <c r="F190" s="12">
        <v>73.84</v>
      </c>
      <c r="G190" s="12">
        <v>74.709999999999994</v>
      </c>
      <c r="H190" s="12">
        <v>84.03</v>
      </c>
      <c r="I190" s="12">
        <v>67.5</v>
      </c>
      <c r="J190" s="12">
        <v>62.76</v>
      </c>
      <c r="K190" s="12">
        <v>68.930000000000007</v>
      </c>
      <c r="L190" s="12">
        <v>69.03</v>
      </c>
      <c r="M190" s="12">
        <v>68.17</v>
      </c>
      <c r="N190" s="12">
        <f t="shared" si="5"/>
        <v>838.46999999999991</v>
      </c>
      <c r="O190" s="3">
        <f t="shared" si="6"/>
        <v>1676.9399999999998</v>
      </c>
    </row>
    <row r="191" spans="1:15" x14ac:dyDescent="0.25">
      <c r="A191" s="11" t="s">
        <v>189</v>
      </c>
      <c r="B191" s="12">
        <v>148.34</v>
      </c>
      <c r="C191" s="12">
        <v>172.55</v>
      </c>
      <c r="D191" s="12">
        <v>172.16</v>
      </c>
      <c r="E191" s="12">
        <v>178.5</v>
      </c>
      <c r="F191" s="12">
        <v>184.61</v>
      </c>
      <c r="G191" s="12">
        <v>186.79</v>
      </c>
      <c r="H191" s="12">
        <v>210.1</v>
      </c>
      <c r="I191" s="12">
        <v>168.78</v>
      </c>
      <c r="J191" s="12">
        <v>156.91</v>
      </c>
      <c r="K191" s="12">
        <v>172.35</v>
      </c>
      <c r="L191" s="12">
        <v>172.6</v>
      </c>
      <c r="M191" s="12">
        <v>170.45</v>
      </c>
      <c r="N191" s="12">
        <f t="shared" si="5"/>
        <v>2094.14</v>
      </c>
      <c r="O191" s="3">
        <f t="shared" si="6"/>
        <v>4188.28</v>
      </c>
    </row>
    <row r="192" spans="1:15" x14ac:dyDescent="0.25">
      <c r="A192" s="11" t="s">
        <v>190</v>
      </c>
      <c r="B192" s="12">
        <v>371.33</v>
      </c>
      <c r="C192" s="12">
        <v>438.68</v>
      </c>
      <c r="D192" s="12">
        <v>437.7</v>
      </c>
      <c r="E192" s="12">
        <v>453.81</v>
      </c>
      <c r="F192" s="12">
        <v>469.35</v>
      </c>
      <c r="G192" s="12">
        <v>474.89</v>
      </c>
      <c r="H192" s="12">
        <v>534.15</v>
      </c>
      <c r="I192" s="12">
        <v>429.09</v>
      </c>
      <c r="J192" s="12">
        <v>398.92</v>
      </c>
      <c r="K192" s="12">
        <v>438.19</v>
      </c>
      <c r="L192" s="12">
        <v>438.8</v>
      </c>
      <c r="M192" s="12">
        <v>433.34</v>
      </c>
      <c r="N192" s="12">
        <f t="shared" si="5"/>
        <v>5318.25</v>
      </c>
      <c r="O192" s="3">
        <f t="shared" si="6"/>
        <v>10636.5</v>
      </c>
    </row>
    <row r="193" spans="1:15" x14ac:dyDescent="0.25">
      <c r="A193" s="11" t="s">
        <v>191</v>
      </c>
      <c r="B193" s="12">
        <v>2562.36</v>
      </c>
      <c r="C193" s="12">
        <v>2987.5</v>
      </c>
      <c r="D193" s="12">
        <v>2980.87</v>
      </c>
      <c r="E193" s="12">
        <v>3090.58</v>
      </c>
      <c r="F193" s="12">
        <v>3196.4</v>
      </c>
      <c r="G193" s="12">
        <v>3234.16</v>
      </c>
      <c r="H193" s="12">
        <v>3637.71</v>
      </c>
      <c r="I193" s="12">
        <v>2922.23</v>
      </c>
      <c r="J193" s="12">
        <v>2716.74</v>
      </c>
      <c r="K193" s="12">
        <v>2984.18</v>
      </c>
      <c r="L193" s="12">
        <v>2988.37</v>
      </c>
      <c r="M193" s="12">
        <v>2951.14</v>
      </c>
      <c r="N193" s="12">
        <f t="shared" si="5"/>
        <v>36252.239999999998</v>
      </c>
      <c r="O193" s="3">
        <f t="shared" si="6"/>
        <v>72504.479999999996</v>
      </c>
    </row>
    <row r="194" spans="1:15" x14ac:dyDescent="0.25">
      <c r="A194" s="11" t="s">
        <v>192</v>
      </c>
      <c r="B194" s="12">
        <v>53.66</v>
      </c>
      <c r="C194" s="12">
        <v>68.83</v>
      </c>
      <c r="D194" s="12">
        <v>68.67</v>
      </c>
      <c r="E194" s="12">
        <v>71.2</v>
      </c>
      <c r="F194" s="12">
        <v>73.64</v>
      </c>
      <c r="G194" s="12">
        <v>74.510000000000005</v>
      </c>
      <c r="H194" s="12">
        <v>83.81</v>
      </c>
      <c r="I194" s="12">
        <v>67.319999999999993</v>
      </c>
      <c r="J194" s="12">
        <v>62.59</v>
      </c>
      <c r="K194" s="12">
        <v>68.75</v>
      </c>
      <c r="L194" s="12">
        <v>68.849999999999994</v>
      </c>
      <c r="M194" s="12">
        <v>67.989999999999995</v>
      </c>
      <c r="N194" s="12">
        <f t="shared" si="5"/>
        <v>829.82</v>
      </c>
      <c r="O194" s="3">
        <f t="shared" si="6"/>
        <v>1659.64</v>
      </c>
    </row>
    <row r="195" spans="1:15" x14ac:dyDescent="0.25">
      <c r="A195" s="11" t="s">
        <v>193</v>
      </c>
      <c r="B195" s="12">
        <v>71.64</v>
      </c>
      <c r="C195" s="12">
        <v>84.79</v>
      </c>
      <c r="D195" s="12">
        <v>84.6</v>
      </c>
      <c r="E195" s="12">
        <v>87.71</v>
      </c>
      <c r="F195" s="12">
        <v>90.72</v>
      </c>
      <c r="G195" s="12">
        <v>91.79</v>
      </c>
      <c r="H195" s="12">
        <v>103.24</v>
      </c>
      <c r="I195" s="12">
        <v>82.93</v>
      </c>
      <c r="J195" s="12">
        <v>77.099999999999994</v>
      </c>
      <c r="K195" s="12">
        <v>84.69</v>
      </c>
      <c r="L195" s="12">
        <v>84.81</v>
      </c>
      <c r="M195" s="12">
        <v>83.75</v>
      </c>
      <c r="N195" s="12">
        <f t="shared" si="5"/>
        <v>1027.77</v>
      </c>
      <c r="O195" s="3">
        <f t="shared" si="6"/>
        <v>2055.54</v>
      </c>
    </row>
    <row r="196" spans="1:15" x14ac:dyDescent="0.25">
      <c r="A196" s="11" t="s">
        <v>194</v>
      </c>
      <c r="B196" s="12">
        <v>96.47</v>
      </c>
      <c r="C196" s="12">
        <v>116.78</v>
      </c>
      <c r="D196" s="12">
        <v>116.52</v>
      </c>
      <c r="E196" s="12">
        <v>120.81</v>
      </c>
      <c r="F196" s="12">
        <v>124.94</v>
      </c>
      <c r="G196" s="12">
        <v>126.42</v>
      </c>
      <c r="H196" s="12">
        <v>142.19999999999999</v>
      </c>
      <c r="I196" s="12">
        <v>114.23</v>
      </c>
      <c r="J196" s="12">
        <v>106.2</v>
      </c>
      <c r="K196" s="12">
        <v>116.65</v>
      </c>
      <c r="L196" s="12">
        <v>116.81</v>
      </c>
      <c r="M196" s="12">
        <v>115.36</v>
      </c>
      <c r="N196" s="12">
        <f t="shared" si="5"/>
        <v>1413.3899999999999</v>
      </c>
      <c r="O196" s="3">
        <f t="shared" si="6"/>
        <v>2826.7799999999997</v>
      </c>
    </row>
    <row r="197" spans="1:15" x14ac:dyDescent="0.25">
      <c r="A197" s="11" t="s">
        <v>195</v>
      </c>
      <c r="B197" s="12">
        <v>78.89</v>
      </c>
      <c r="C197" s="12">
        <v>95.08</v>
      </c>
      <c r="D197" s="12">
        <v>94.87</v>
      </c>
      <c r="E197" s="12">
        <v>98.36</v>
      </c>
      <c r="F197" s="12">
        <v>101.73</v>
      </c>
      <c r="G197" s="12">
        <v>102.93</v>
      </c>
      <c r="H197" s="12">
        <v>115.77</v>
      </c>
      <c r="I197" s="12">
        <v>93</v>
      </c>
      <c r="J197" s="12">
        <v>86.46</v>
      </c>
      <c r="K197" s="12">
        <v>94.97</v>
      </c>
      <c r="L197" s="12">
        <v>95.11</v>
      </c>
      <c r="M197" s="12">
        <v>93.92</v>
      </c>
      <c r="N197" s="12">
        <f t="shared" si="5"/>
        <v>1151.0900000000001</v>
      </c>
      <c r="O197" s="3">
        <f t="shared" si="6"/>
        <v>2302.1800000000003</v>
      </c>
    </row>
    <row r="198" spans="1:15" x14ac:dyDescent="0.25">
      <c r="A198" s="11" t="s">
        <v>196</v>
      </c>
      <c r="B198" s="12">
        <v>132.81</v>
      </c>
      <c r="C198" s="12">
        <v>159.6</v>
      </c>
      <c r="D198" s="12">
        <v>159.25</v>
      </c>
      <c r="E198" s="12">
        <v>165.11</v>
      </c>
      <c r="F198" s="12">
        <v>170.76</v>
      </c>
      <c r="G198" s="12">
        <v>172.78</v>
      </c>
      <c r="H198" s="12">
        <v>194.34</v>
      </c>
      <c r="I198" s="12">
        <v>156.12</v>
      </c>
      <c r="J198" s="12">
        <v>145.13999999999999</v>
      </c>
      <c r="K198" s="12">
        <v>159.43</v>
      </c>
      <c r="L198" s="12">
        <v>159.65</v>
      </c>
      <c r="M198" s="12">
        <v>157.66</v>
      </c>
      <c r="N198" s="12">
        <f t="shared" si="5"/>
        <v>1932.65</v>
      </c>
      <c r="O198" s="3">
        <f t="shared" si="6"/>
        <v>3865.3</v>
      </c>
    </row>
    <row r="199" spans="1:15" x14ac:dyDescent="0.25">
      <c r="A199" s="11" t="s">
        <v>197</v>
      </c>
      <c r="B199" s="12">
        <v>33.21</v>
      </c>
      <c r="C199" s="12">
        <v>39.25</v>
      </c>
      <c r="D199" s="12">
        <v>39.159999999999997</v>
      </c>
      <c r="E199" s="12">
        <v>40.6</v>
      </c>
      <c r="F199" s="12">
        <v>42</v>
      </c>
      <c r="G199" s="12">
        <v>42.49</v>
      </c>
      <c r="H199" s="12">
        <v>47.79</v>
      </c>
      <c r="I199" s="12">
        <v>38.39</v>
      </c>
      <c r="J199" s="12">
        <v>35.69</v>
      </c>
      <c r="K199" s="12">
        <v>39.21</v>
      </c>
      <c r="L199" s="12">
        <v>39.26</v>
      </c>
      <c r="M199" s="12">
        <v>38.770000000000003</v>
      </c>
      <c r="N199" s="12">
        <f t="shared" si="5"/>
        <v>475.81999999999994</v>
      </c>
      <c r="O199" s="3">
        <f t="shared" si="6"/>
        <v>951.63999999999987</v>
      </c>
    </row>
    <row r="200" spans="1:15" x14ac:dyDescent="0.25">
      <c r="A200" s="11" t="s">
        <v>198</v>
      </c>
      <c r="B200" s="12">
        <v>19.690000000000001</v>
      </c>
      <c r="C200" s="12">
        <v>22.99</v>
      </c>
      <c r="D200" s="12">
        <v>22.94</v>
      </c>
      <c r="E200" s="12">
        <v>23.78</v>
      </c>
      <c r="F200" s="12">
        <v>24.6</v>
      </c>
      <c r="G200" s="12">
        <v>24.89</v>
      </c>
      <c r="H200" s="12">
        <v>27.99</v>
      </c>
      <c r="I200" s="12">
        <v>22.49</v>
      </c>
      <c r="J200" s="12">
        <v>20.91</v>
      </c>
      <c r="K200" s="12">
        <v>22.96</v>
      </c>
      <c r="L200" s="12">
        <v>23</v>
      </c>
      <c r="M200" s="12">
        <v>22.71</v>
      </c>
      <c r="N200" s="12">
        <f t="shared" si="5"/>
        <v>278.95</v>
      </c>
      <c r="O200" s="3">
        <f t="shared" si="6"/>
        <v>557.9</v>
      </c>
    </row>
    <row r="201" spans="1:15" x14ac:dyDescent="0.25">
      <c r="A201" s="11" t="s">
        <v>199</v>
      </c>
      <c r="B201" s="12">
        <v>381.72</v>
      </c>
      <c r="C201" s="12">
        <v>446.24</v>
      </c>
      <c r="D201" s="12">
        <v>445.25</v>
      </c>
      <c r="E201" s="12">
        <v>461.64</v>
      </c>
      <c r="F201" s="12">
        <v>477.44</v>
      </c>
      <c r="G201" s="12">
        <v>483.08</v>
      </c>
      <c r="H201" s="12">
        <v>543.36</v>
      </c>
      <c r="I201" s="12">
        <v>436.49</v>
      </c>
      <c r="J201" s="12">
        <v>405.8</v>
      </c>
      <c r="K201" s="12">
        <v>445.75</v>
      </c>
      <c r="L201" s="12">
        <v>446.37</v>
      </c>
      <c r="M201" s="12">
        <v>440.81</v>
      </c>
      <c r="N201" s="12">
        <f t="shared" si="5"/>
        <v>5413.9500000000007</v>
      </c>
      <c r="O201" s="3">
        <f t="shared" si="6"/>
        <v>10827.900000000001</v>
      </c>
    </row>
    <row r="202" spans="1:15" x14ac:dyDescent="0.25">
      <c r="A202" s="11" t="s">
        <v>200</v>
      </c>
      <c r="B202" s="12">
        <v>104.93</v>
      </c>
      <c r="C202" s="12">
        <v>122.83</v>
      </c>
      <c r="D202" s="12">
        <v>122.56</v>
      </c>
      <c r="E202" s="12">
        <v>127.07</v>
      </c>
      <c r="F202" s="12">
        <v>131.41999999999999</v>
      </c>
      <c r="G202" s="12">
        <v>132.97</v>
      </c>
      <c r="H202" s="12">
        <v>149.56</v>
      </c>
      <c r="I202" s="12">
        <v>120.15</v>
      </c>
      <c r="J202" s="12">
        <v>111.7</v>
      </c>
      <c r="K202" s="12">
        <v>122.69</v>
      </c>
      <c r="L202" s="12">
        <v>122.87</v>
      </c>
      <c r="M202" s="12">
        <v>121.34</v>
      </c>
      <c r="N202" s="12">
        <f t="shared" si="5"/>
        <v>1490.09</v>
      </c>
      <c r="O202" s="3">
        <f t="shared" si="6"/>
        <v>2980.18</v>
      </c>
    </row>
    <row r="203" spans="1:15" x14ac:dyDescent="0.25">
      <c r="A203" s="11" t="s">
        <v>201</v>
      </c>
      <c r="B203" s="12">
        <v>59.63</v>
      </c>
      <c r="C203" s="12">
        <v>69.19</v>
      </c>
      <c r="D203" s="12">
        <v>69.040000000000006</v>
      </c>
      <c r="E203" s="12">
        <v>71.58</v>
      </c>
      <c r="F203" s="12">
        <v>74.03</v>
      </c>
      <c r="G203" s="12">
        <v>74.91</v>
      </c>
      <c r="H203" s="12">
        <v>84.25</v>
      </c>
      <c r="I203" s="12">
        <v>67.680000000000007</v>
      </c>
      <c r="J203" s="12">
        <v>62.92</v>
      </c>
      <c r="K203" s="12">
        <v>69.12</v>
      </c>
      <c r="L203" s="12">
        <v>69.209999999999994</v>
      </c>
      <c r="M203" s="12">
        <v>68.349999999999994</v>
      </c>
      <c r="N203" s="12">
        <f t="shared" si="5"/>
        <v>839.91</v>
      </c>
      <c r="O203" s="3">
        <f t="shared" si="6"/>
        <v>1679.82</v>
      </c>
    </row>
    <row r="204" spans="1:15" x14ac:dyDescent="0.25">
      <c r="A204" s="11" t="s">
        <v>202</v>
      </c>
      <c r="B204" s="12">
        <v>115.94</v>
      </c>
      <c r="C204" s="12">
        <v>133.91999999999999</v>
      </c>
      <c r="D204" s="12">
        <v>133.62</v>
      </c>
      <c r="E204" s="12">
        <v>138.54</v>
      </c>
      <c r="F204" s="12">
        <v>143.28</v>
      </c>
      <c r="G204" s="12">
        <v>144.97999999999999</v>
      </c>
      <c r="H204" s="12">
        <v>163.07</v>
      </c>
      <c r="I204" s="12">
        <v>130.99</v>
      </c>
      <c r="J204" s="12">
        <v>121.78</v>
      </c>
      <c r="K204" s="12">
        <v>133.77000000000001</v>
      </c>
      <c r="L204" s="12">
        <v>133.96</v>
      </c>
      <c r="M204" s="12">
        <v>132.29</v>
      </c>
      <c r="N204" s="12">
        <f t="shared" si="5"/>
        <v>1626.1399999999999</v>
      </c>
      <c r="O204" s="3">
        <f t="shared" si="6"/>
        <v>3252.2799999999997</v>
      </c>
    </row>
    <row r="205" spans="1:15" x14ac:dyDescent="0.25">
      <c r="A205" s="11" t="s">
        <v>203</v>
      </c>
      <c r="B205" s="12">
        <v>33.840000000000003</v>
      </c>
      <c r="C205" s="12">
        <v>37.869999999999997</v>
      </c>
      <c r="D205" s="12">
        <v>37.78</v>
      </c>
      <c r="E205" s="12">
        <v>39.17</v>
      </c>
      <c r="F205" s="12">
        <v>40.51</v>
      </c>
      <c r="G205" s="12">
        <v>40.99</v>
      </c>
      <c r="H205" s="12">
        <v>46.11</v>
      </c>
      <c r="I205" s="12">
        <v>37.04</v>
      </c>
      <c r="J205" s="12">
        <v>34.43</v>
      </c>
      <c r="K205" s="12">
        <v>37.82</v>
      </c>
      <c r="L205" s="12">
        <v>37.880000000000003</v>
      </c>
      <c r="M205" s="12">
        <v>37.409999999999997</v>
      </c>
      <c r="N205" s="12">
        <f t="shared" si="5"/>
        <v>460.85</v>
      </c>
      <c r="O205" s="3">
        <f t="shared" si="6"/>
        <v>921.7</v>
      </c>
    </row>
    <row r="206" spans="1:15" x14ac:dyDescent="0.25">
      <c r="A206" s="11" t="s">
        <v>204</v>
      </c>
      <c r="B206" s="12">
        <v>198.64</v>
      </c>
      <c r="C206" s="12">
        <v>235.12</v>
      </c>
      <c r="D206" s="12">
        <v>234.59</v>
      </c>
      <c r="E206" s="12">
        <v>243.23</v>
      </c>
      <c r="F206" s="12">
        <v>251.56</v>
      </c>
      <c r="G206" s="12">
        <v>254.53</v>
      </c>
      <c r="H206" s="12">
        <v>286.29000000000002</v>
      </c>
      <c r="I206" s="12">
        <v>229.98</v>
      </c>
      <c r="J206" s="12">
        <v>213.81</v>
      </c>
      <c r="K206" s="12">
        <v>234.85</v>
      </c>
      <c r="L206" s="12">
        <v>235.18</v>
      </c>
      <c r="M206" s="12">
        <v>232.25</v>
      </c>
      <c r="N206" s="12">
        <f t="shared" ref="N206:N269" si="7">SUM(B206:M206)</f>
        <v>2850.0299999999997</v>
      </c>
      <c r="O206" s="3">
        <f t="shared" ref="O206:O269" si="8">SUM(B206:N206)</f>
        <v>5700.0599999999995</v>
      </c>
    </row>
    <row r="207" spans="1:15" x14ac:dyDescent="0.25">
      <c r="A207" s="11" t="s">
        <v>205</v>
      </c>
      <c r="B207" s="12">
        <v>191.51</v>
      </c>
      <c r="C207" s="12">
        <v>243.91</v>
      </c>
      <c r="D207" s="12">
        <v>243.37</v>
      </c>
      <c r="E207" s="12">
        <v>252.33</v>
      </c>
      <c r="F207" s="12">
        <v>260.97000000000003</v>
      </c>
      <c r="G207" s="12">
        <v>264.05</v>
      </c>
      <c r="H207" s="12">
        <v>297</v>
      </c>
      <c r="I207" s="12">
        <v>238.58</v>
      </c>
      <c r="J207" s="12">
        <v>221.81</v>
      </c>
      <c r="K207" s="12">
        <v>243.64</v>
      </c>
      <c r="L207" s="12">
        <v>243.98</v>
      </c>
      <c r="M207" s="12">
        <v>240.94</v>
      </c>
      <c r="N207" s="12">
        <f t="shared" si="7"/>
        <v>2942.09</v>
      </c>
      <c r="O207" s="3">
        <f t="shared" si="8"/>
        <v>5884.18</v>
      </c>
    </row>
    <row r="208" spans="1:15" x14ac:dyDescent="0.25">
      <c r="A208" s="11" t="s">
        <v>206</v>
      </c>
      <c r="B208" s="12">
        <v>262.72000000000003</v>
      </c>
      <c r="C208" s="12">
        <v>312.76</v>
      </c>
      <c r="D208" s="12">
        <v>312.07</v>
      </c>
      <c r="E208" s="12">
        <v>323.55</v>
      </c>
      <c r="F208" s="12">
        <v>334.63</v>
      </c>
      <c r="G208" s="12">
        <v>338.58</v>
      </c>
      <c r="H208" s="12">
        <v>380.83</v>
      </c>
      <c r="I208" s="12">
        <v>305.93</v>
      </c>
      <c r="J208" s="12">
        <v>284.42</v>
      </c>
      <c r="K208" s="12">
        <v>312.41000000000003</v>
      </c>
      <c r="L208" s="12">
        <v>312.85000000000002</v>
      </c>
      <c r="M208" s="12">
        <v>308.95</v>
      </c>
      <c r="N208" s="12">
        <f t="shared" si="7"/>
        <v>3789.6999999999994</v>
      </c>
      <c r="O208" s="3">
        <f t="shared" si="8"/>
        <v>7579.3999999999987</v>
      </c>
    </row>
    <row r="209" spans="1:15" x14ac:dyDescent="0.25">
      <c r="A209" s="11" t="s">
        <v>207</v>
      </c>
      <c r="B209" s="12">
        <v>14.47</v>
      </c>
      <c r="C209" s="12">
        <v>17.41</v>
      </c>
      <c r="D209" s="12">
        <v>17.37</v>
      </c>
      <c r="E209" s="12">
        <v>18.010000000000002</v>
      </c>
      <c r="F209" s="12">
        <v>18.62</v>
      </c>
      <c r="G209" s="12">
        <v>18.84</v>
      </c>
      <c r="H209" s="12">
        <v>21.19</v>
      </c>
      <c r="I209" s="12">
        <v>17.03</v>
      </c>
      <c r="J209" s="12">
        <v>15.83</v>
      </c>
      <c r="K209" s="12">
        <v>17.39</v>
      </c>
      <c r="L209" s="12">
        <v>17.41</v>
      </c>
      <c r="M209" s="12">
        <v>17.190000000000001</v>
      </c>
      <c r="N209" s="12">
        <f t="shared" si="7"/>
        <v>210.76000000000002</v>
      </c>
      <c r="O209" s="3">
        <f t="shared" si="8"/>
        <v>421.52000000000004</v>
      </c>
    </row>
    <row r="210" spans="1:15" x14ac:dyDescent="0.25">
      <c r="A210" s="11" t="s">
        <v>208</v>
      </c>
      <c r="B210" s="12">
        <v>130.33000000000001</v>
      </c>
      <c r="C210" s="12">
        <v>151.88999999999999</v>
      </c>
      <c r="D210" s="12">
        <v>151.55000000000001</v>
      </c>
      <c r="E210" s="12">
        <v>157.13</v>
      </c>
      <c r="F210" s="12">
        <v>162.51</v>
      </c>
      <c r="G210" s="12">
        <v>164.43</v>
      </c>
      <c r="H210" s="12">
        <v>184.94</v>
      </c>
      <c r="I210" s="12">
        <v>148.57</v>
      </c>
      <c r="J210" s="12">
        <v>138.12</v>
      </c>
      <c r="K210" s="12">
        <v>151.72</v>
      </c>
      <c r="L210" s="12">
        <v>151.93</v>
      </c>
      <c r="M210" s="12">
        <v>150.04</v>
      </c>
      <c r="N210" s="12">
        <f t="shared" si="7"/>
        <v>1843.1600000000003</v>
      </c>
      <c r="O210" s="3">
        <f t="shared" si="8"/>
        <v>3686.3200000000006</v>
      </c>
    </row>
    <row r="211" spans="1:15" x14ac:dyDescent="0.25">
      <c r="A211" s="11" t="s">
        <v>209</v>
      </c>
      <c r="B211" s="12">
        <v>127.37</v>
      </c>
      <c r="C211" s="12">
        <v>153.28</v>
      </c>
      <c r="D211" s="12">
        <v>152.94</v>
      </c>
      <c r="E211" s="12">
        <v>158.57</v>
      </c>
      <c r="F211" s="12">
        <v>163.99</v>
      </c>
      <c r="G211" s="12">
        <v>165.93</v>
      </c>
      <c r="H211" s="12">
        <v>186.64</v>
      </c>
      <c r="I211" s="12">
        <v>149.93</v>
      </c>
      <c r="J211" s="12">
        <v>139.38999999999999</v>
      </c>
      <c r="K211" s="12">
        <v>153.11000000000001</v>
      </c>
      <c r="L211" s="12">
        <v>153.32</v>
      </c>
      <c r="M211" s="12">
        <v>151.41</v>
      </c>
      <c r="N211" s="12">
        <f t="shared" si="7"/>
        <v>1855.88</v>
      </c>
      <c r="O211" s="3">
        <f t="shared" si="8"/>
        <v>3711.76</v>
      </c>
    </row>
    <row r="212" spans="1:15" x14ac:dyDescent="0.25">
      <c r="A212" s="11" t="s">
        <v>210</v>
      </c>
      <c r="B212" s="12">
        <v>4125.82</v>
      </c>
      <c r="C212" s="12">
        <v>4965.9799999999996</v>
      </c>
      <c r="D212" s="12">
        <v>4954.95</v>
      </c>
      <c r="E212" s="12">
        <v>5137.33</v>
      </c>
      <c r="F212" s="12">
        <v>5313.22</v>
      </c>
      <c r="G212" s="12">
        <v>5375.98</v>
      </c>
      <c r="H212" s="12">
        <v>6046.79</v>
      </c>
      <c r="I212" s="12">
        <v>4857.4799999999996</v>
      </c>
      <c r="J212" s="12">
        <v>4515.91</v>
      </c>
      <c r="K212" s="12">
        <v>4960.46</v>
      </c>
      <c r="L212" s="12">
        <v>4967.43</v>
      </c>
      <c r="M212" s="12">
        <v>4905.54</v>
      </c>
      <c r="N212" s="12">
        <f t="shared" si="7"/>
        <v>60126.890000000007</v>
      </c>
      <c r="O212" s="3">
        <f t="shared" si="8"/>
        <v>120253.78000000001</v>
      </c>
    </row>
    <row r="213" spans="1:15" x14ac:dyDescent="0.25">
      <c r="A213" s="11" t="s">
        <v>211</v>
      </c>
      <c r="B213" s="12">
        <v>32.630000000000003</v>
      </c>
      <c r="C213" s="12">
        <v>38.47</v>
      </c>
      <c r="D213" s="12">
        <v>38.380000000000003</v>
      </c>
      <c r="E213" s="12">
        <v>39.799999999999997</v>
      </c>
      <c r="F213" s="12">
        <v>41.16</v>
      </c>
      <c r="G213" s="12">
        <v>41.64</v>
      </c>
      <c r="H213" s="12">
        <v>46.84</v>
      </c>
      <c r="I213" s="12">
        <v>37.630000000000003</v>
      </c>
      <c r="J213" s="12">
        <v>34.979999999999997</v>
      </c>
      <c r="K213" s="12">
        <v>38.43</v>
      </c>
      <c r="L213" s="12">
        <v>38.479999999999997</v>
      </c>
      <c r="M213" s="12">
        <v>38</v>
      </c>
      <c r="N213" s="12">
        <f t="shared" si="7"/>
        <v>466.44</v>
      </c>
      <c r="O213" s="3">
        <f t="shared" si="8"/>
        <v>932.88</v>
      </c>
    </row>
    <row r="214" spans="1:15" x14ac:dyDescent="0.25">
      <c r="A214" s="11" t="s">
        <v>212</v>
      </c>
      <c r="B214" s="12">
        <v>128.62</v>
      </c>
      <c r="C214" s="12">
        <v>153.88</v>
      </c>
      <c r="D214" s="12">
        <v>153.54</v>
      </c>
      <c r="E214" s="12">
        <v>159.19</v>
      </c>
      <c r="F214" s="12">
        <v>164.64</v>
      </c>
      <c r="G214" s="12">
        <v>166.59</v>
      </c>
      <c r="H214" s="12">
        <v>187.37</v>
      </c>
      <c r="I214" s="12">
        <v>150.52000000000001</v>
      </c>
      <c r="J214" s="12">
        <v>139.94</v>
      </c>
      <c r="K214" s="12">
        <v>153.71</v>
      </c>
      <c r="L214" s="12">
        <v>153.93</v>
      </c>
      <c r="M214" s="12">
        <v>152.01</v>
      </c>
      <c r="N214" s="12">
        <f t="shared" si="7"/>
        <v>1863.94</v>
      </c>
      <c r="O214" s="3">
        <f t="shared" si="8"/>
        <v>3727.88</v>
      </c>
    </row>
    <row r="215" spans="1:15" x14ac:dyDescent="0.25">
      <c r="A215" s="11" t="s">
        <v>213</v>
      </c>
      <c r="B215" s="12">
        <v>48.65</v>
      </c>
      <c r="C215" s="12">
        <v>51.97</v>
      </c>
      <c r="D215" s="12">
        <v>51.86</v>
      </c>
      <c r="E215" s="12">
        <v>53.76</v>
      </c>
      <c r="F215" s="12">
        <v>55.61</v>
      </c>
      <c r="G215" s="12">
        <v>56.26</v>
      </c>
      <c r="H215" s="12">
        <v>63.28</v>
      </c>
      <c r="I215" s="12">
        <v>50.84</v>
      </c>
      <c r="J215" s="12">
        <v>47.26</v>
      </c>
      <c r="K215" s="12">
        <v>51.91</v>
      </c>
      <c r="L215" s="12">
        <v>51.99</v>
      </c>
      <c r="M215" s="12">
        <v>51.34</v>
      </c>
      <c r="N215" s="12">
        <f t="shared" si="7"/>
        <v>634.73</v>
      </c>
      <c r="O215" s="3">
        <f t="shared" si="8"/>
        <v>1269.46</v>
      </c>
    </row>
    <row r="216" spans="1:15" x14ac:dyDescent="0.25">
      <c r="A216" s="11" t="s">
        <v>214</v>
      </c>
      <c r="B216" s="12">
        <v>397.89</v>
      </c>
      <c r="C216" s="12">
        <v>490.56</v>
      </c>
      <c r="D216" s="12">
        <v>489.47</v>
      </c>
      <c r="E216" s="12">
        <v>507.48</v>
      </c>
      <c r="F216" s="12">
        <v>524.86</v>
      </c>
      <c r="G216" s="12">
        <v>531.05999999999995</v>
      </c>
      <c r="H216" s="12">
        <v>597.32000000000005</v>
      </c>
      <c r="I216" s="12">
        <v>479.84</v>
      </c>
      <c r="J216" s="12">
        <v>446.1</v>
      </c>
      <c r="K216" s="12">
        <v>490.01</v>
      </c>
      <c r="L216" s="12">
        <v>490.7</v>
      </c>
      <c r="M216" s="12">
        <v>484.59</v>
      </c>
      <c r="N216" s="12">
        <f t="shared" si="7"/>
        <v>5929.880000000001</v>
      </c>
      <c r="O216" s="3">
        <f t="shared" si="8"/>
        <v>11859.760000000002</v>
      </c>
    </row>
    <row r="217" spans="1:15" x14ac:dyDescent="0.25">
      <c r="A217" s="11" t="s">
        <v>215</v>
      </c>
      <c r="B217" s="12">
        <v>107.62</v>
      </c>
      <c r="C217" s="12">
        <v>150.87</v>
      </c>
      <c r="D217" s="12">
        <v>150.53</v>
      </c>
      <c r="E217" s="12">
        <v>156.07</v>
      </c>
      <c r="F217" s="12">
        <v>161.41999999999999</v>
      </c>
      <c r="G217" s="12">
        <v>163.32</v>
      </c>
      <c r="H217" s="12">
        <v>183.7</v>
      </c>
      <c r="I217" s="12">
        <v>147.57</v>
      </c>
      <c r="J217" s="12">
        <v>137.19</v>
      </c>
      <c r="K217" s="12">
        <v>150.69999999999999</v>
      </c>
      <c r="L217" s="12">
        <v>150.91</v>
      </c>
      <c r="M217" s="12">
        <v>149.03</v>
      </c>
      <c r="N217" s="12">
        <f t="shared" si="7"/>
        <v>1808.93</v>
      </c>
      <c r="O217" s="3">
        <f t="shared" si="8"/>
        <v>3617.86</v>
      </c>
    </row>
    <row r="218" spans="1:15" x14ac:dyDescent="0.25">
      <c r="A218" s="11" t="s">
        <v>216</v>
      </c>
      <c r="B218" s="12">
        <v>23.26</v>
      </c>
      <c r="C218" s="12">
        <v>27.38</v>
      </c>
      <c r="D218" s="12">
        <v>27.31</v>
      </c>
      <c r="E218" s="12">
        <v>28.32</v>
      </c>
      <c r="F218" s="12">
        <v>29.29</v>
      </c>
      <c r="G218" s="12">
        <v>29.64</v>
      </c>
      <c r="H218" s="12">
        <v>33.33</v>
      </c>
      <c r="I218" s="12">
        <v>26.78</v>
      </c>
      <c r="J218" s="12">
        <v>24.89</v>
      </c>
      <c r="K218" s="12">
        <v>27.35</v>
      </c>
      <c r="L218" s="12">
        <v>27.38</v>
      </c>
      <c r="M218" s="12">
        <v>27.04</v>
      </c>
      <c r="N218" s="12">
        <f t="shared" si="7"/>
        <v>331.97</v>
      </c>
      <c r="O218" s="3">
        <f t="shared" si="8"/>
        <v>663.94</v>
      </c>
    </row>
    <row r="219" spans="1:15" x14ac:dyDescent="0.25">
      <c r="A219" s="11" t="s">
        <v>217</v>
      </c>
      <c r="B219" s="12">
        <v>9061.5300000000007</v>
      </c>
      <c r="C219" s="12">
        <v>10999.13</v>
      </c>
      <c r="D219" s="12">
        <v>10974.71</v>
      </c>
      <c r="E219" s="12">
        <v>11378.66</v>
      </c>
      <c r="F219" s="12">
        <v>11768.25</v>
      </c>
      <c r="G219" s="12">
        <v>11907.26</v>
      </c>
      <c r="H219" s="12">
        <v>13393.02</v>
      </c>
      <c r="I219" s="12">
        <v>10758.84</v>
      </c>
      <c r="J219" s="12">
        <v>10002.280000000001</v>
      </c>
      <c r="K219" s="12">
        <v>10986.91</v>
      </c>
      <c r="L219" s="12">
        <v>11002.36</v>
      </c>
      <c r="M219" s="12">
        <v>10865.28</v>
      </c>
      <c r="N219" s="12">
        <f t="shared" si="7"/>
        <v>133098.23000000001</v>
      </c>
      <c r="O219" s="3">
        <f t="shared" si="8"/>
        <v>266196.46000000002</v>
      </c>
    </row>
    <row r="220" spans="1:15" x14ac:dyDescent="0.25">
      <c r="A220" s="11" t="s">
        <v>218</v>
      </c>
      <c r="B220" s="12">
        <v>14.97</v>
      </c>
      <c r="C220" s="12">
        <v>17.350000000000001</v>
      </c>
      <c r="D220" s="12">
        <v>17.309999999999999</v>
      </c>
      <c r="E220" s="12">
        <v>17.95</v>
      </c>
      <c r="F220" s="12">
        <v>18.559999999999999</v>
      </c>
      <c r="G220" s="12">
        <v>18.78</v>
      </c>
      <c r="H220" s="12">
        <v>21.12</v>
      </c>
      <c r="I220" s="12">
        <v>16.97</v>
      </c>
      <c r="J220" s="12">
        <v>15.77</v>
      </c>
      <c r="K220" s="12">
        <v>17.329999999999998</v>
      </c>
      <c r="L220" s="12">
        <v>17.350000000000001</v>
      </c>
      <c r="M220" s="12">
        <v>17.14</v>
      </c>
      <c r="N220" s="12">
        <f t="shared" si="7"/>
        <v>210.60000000000002</v>
      </c>
      <c r="O220" s="3">
        <f t="shared" si="8"/>
        <v>421.20000000000005</v>
      </c>
    </row>
    <row r="221" spans="1:15" x14ac:dyDescent="0.25">
      <c r="A221" s="11" t="s">
        <v>219</v>
      </c>
      <c r="B221" s="12">
        <v>217.1</v>
      </c>
      <c r="C221" s="12">
        <v>264.91000000000003</v>
      </c>
      <c r="D221" s="12">
        <v>264.32</v>
      </c>
      <c r="E221" s="12">
        <v>274.05</v>
      </c>
      <c r="F221" s="12">
        <v>283.43</v>
      </c>
      <c r="G221" s="12">
        <v>286.77999999999997</v>
      </c>
      <c r="H221" s="12">
        <v>322.56</v>
      </c>
      <c r="I221" s="12">
        <v>259.12</v>
      </c>
      <c r="J221" s="12">
        <v>240.9</v>
      </c>
      <c r="K221" s="12">
        <v>264.61</v>
      </c>
      <c r="L221" s="12">
        <v>264.98</v>
      </c>
      <c r="M221" s="12">
        <v>261.68</v>
      </c>
      <c r="N221" s="12">
        <f t="shared" si="7"/>
        <v>3204.44</v>
      </c>
      <c r="O221" s="3">
        <f t="shared" si="8"/>
        <v>6408.88</v>
      </c>
    </row>
    <row r="222" spans="1:15" x14ac:dyDescent="0.25">
      <c r="A222" s="11" t="s">
        <v>220</v>
      </c>
      <c r="B222" s="12">
        <v>19.350000000000001</v>
      </c>
      <c r="C222" s="12">
        <v>22.55</v>
      </c>
      <c r="D222" s="12">
        <v>22.5</v>
      </c>
      <c r="E222" s="12">
        <v>23.33</v>
      </c>
      <c r="F222" s="12">
        <v>24.13</v>
      </c>
      <c r="G222" s="12">
        <v>24.41</v>
      </c>
      <c r="H222" s="12">
        <v>27.46</v>
      </c>
      <c r="I222" s="12">
        <v>22.06</v>
      </c>
      <c r="J222" s="12">
        <v>20.51</v>
      </c>
      <c r="K222" s="12">
        <v>22.52</v>
      </c>
      <c r="L222" s="12">
        <v>22.56</v>
      </c>
      <c r="M222" s="12">
        <v>22.27</v>
      </c>
      <c r="N222" s="12">
        <f t="shared" si="7"/>
        <v>273.65000000000003</v>
      </c>
      <c r="O222" s="3">
        <f t="shared" si="8"/>
        <v>547.30000000000007</v>
      </c>
    </row>
    <row r="223" spans="1:15" x14ac:dyDescent="0.25">
      <c r="A223" s="11" t="s">
        <v>221</v>
      </c>
      <c r="B223" s="12">
        <v>25.8</v>
      </c>
      <c r="C223" s="12">
        <v>31.28</v>
      </c>
      <c r="D223" s="12">
        <v>31.21</v>
      </c>
      <c r="E223" s="12">
        <v>32.36</v>
      </c>
      <c r="F223" s="12">
        <v>33.47</v>
      </c>
      <c r="G223" s="12">
        <v>33.86</v>
      </c>
      <c r="H223" s="12">
        <v>38.090000000000003</v>
      </c>
      <c r="I223" s="12">
        <v>30.6</v>
      </c>
      <c r="J223" s="12">
        <v>28.45</v>
      </c>
      <c r="K223" s="12">
        <v>31.25</v>
      </c>
      <c r="L223" s="12">
        <v>31.29</v>
      </c>
      <c r="M223" s="12">
        <v>30.9</v>
      </c>
      <c r="N223" s="12">
        <f t="shared" si="7"/>
        <v>378.56</v>
      </c>
      <c r="O223" s="3">
        <f t="shared" si="8"/>
        <v>757.12</v>
      </c>
    </row>
    <row r="224" spans="1:15" x14ac:dyDescent="0.25">
      <c r="A224" s="11" t="s">
        <v>222</v>
      </c>
      <c r="B224" s="12">
        <v>46.73</v>
      </c>
      <c r="C224" s="12">
        <v>57.33</v>
      </c>
      <c r="D224" s="12">
        <v>57.2</v>
      </c>
      <c r="E224" s="12">
        <v>59.31</v>
      </c>
      <c r="F224" s="12">
        <v>61.34</v>
      </c>
      <c r="G224" s="12">
        <v>62.06</v>
      </c>
      <c r="H224" s="12">
        <v>69.81</v>
      </c>
      <c r="I224" s="12">
        <v>56.08</v>
      </c>
      <c r="J224" s="12">
        <v>52.13</v>
      </c>
      <c r="K224" s="12">
        <v>57.27</v>
      </c>
      <c r="L224" s="12">
        <v>57.35</v>
      </c>
      <c r="M224" s="12">
        <v>56.63</v>
      </c>
      <c r="N224" s="12">
        <f t="shared" si="7"/>
        <v>693.24</v>
      </c>
      <c r="O224" s="3">
        <f t="shared" si="8"/>
        <v>1386.48</v>
      </c>
    </row>
    <row r="225" spans="1:15" x14ac:dyDescent="0.25">
      <c r="A225" s="11" t="s">
        <v>223</v>
      </c>
      <c r="B225" s="12">
        <v>154.97999999999999</v>
      </c>
      <c r="C225" s="12">
        <v>185.75</v>
      </c>
      <c r="D225" s="12">
        <v>185.33</v>
      </c>
      <c r="E225" s="12">
        <v>192.16</v>
      </c>
      <c r="F225" s="12">
        <v>198.74</v>
      </c>
      <c r="G225" s="12">
        <v>201.08</v>
      </c>
      <c r="H225" s="12">
        <v>226.17</v>
      </c>
      <c r="I225" s="12">
        <v>181.69</v>
      </c>
      <c r="J225" s="12">
        <v>168.91</v>
      </c>
      <c r="K225" s="12">
        <v>185.54</v>
      </c>
      <c r="L225" s="12">
        <v>185.8</v>
      </c>
      <c r="M225" s="12">
        <v>183.49</v>
      </c>
      <c r="N225" s="12">
        <f t="shared" si="7"/>
        <v>2249.6400000000003</v>
      </c>
      <c r="O225" s="3">
        <f t="shared" si="8"/>
        <v>4499.2800000000007</v>
      </c>
    </row>
    <row r="226" spans="1:15" x14ac:dyDescent="0.25">
      <c r="A226" s="11" t="s">
        <v>224</v>
      </c>
      <c r="B226" s="12">
        <v>832.37</v>
      </c>
      <c r="C226" s="12">
        <v>1015.73</v>
      </c>
      <c r="D226" s="12">
        <v>1013.47</v>
      </c>
      <c r="E226" s="12">
        <v>1050.78</v>
      </c>
      <c r="F226" s="12">
        <v>1086.75</v>
      </c>
      <c r="G226" s="12">
        <v>1099.5899999999999</v>
      </c>
      <c r="H226" s="12">
        <v>1236.79</v>
      </c>
      <c r="I226" s="12">
        <v>993.54</v>
      </c>
      <c r="J226" s="12">
        <v>923.67</v>
      </c>
      <c r="K226" s="12">
        <v>1014.6</v>
      </c>
      <c r="L226" s="12">
        <v>1016.03</v>
      </c>
      <c r="M226" s="12">
        <v>1003.37</v>
      </c>
      <c r="N226" s="12">
        <f t="shared" si="7"/>
        <v>12286.690000000002</v>
      </c>
      <c r="O226" s="3">
        <f t="shared" si="8"/>
        <v>24573.380000000005</v>
      </c>
    </row>
    <row r="227" spans="1:15" x14ac:dyDescent="0.25">
      <c r="A227" s="11" t="s">
        <v>225</v>
      </c>
      <c r="B227" s="12">
        <v>80.95</v>
      </c>
      <c r="C227" s="12">
        <v>94.09</v>
      </c>
      <c r="D227" s="12">
        <v>93.88</v>
      </c>
      <c r="E227" s="12">
        <v>97.33</v>
      </c>
      <c r="F227" s="12">
        <v>100.67</v>
      </c>
      <c r="G227" s="12">
        <v>101.86</v>
      </c>
      <c r="H227" s="12">
        <v>114.57</v>
      </c>
      <c r="I227" s="12">
        <v>92.03</v>
      </c>
      <c r="J227" s="12">
        <v>85.56</v>
      </c>
      <c r="K227" s="12">
        <v>93.98</v>
      </c>
      <c r="L227" s="12">
        <v>94.12</v>
      </c>
      <c r="M227" s="12">
        <v>92.94</v>
      </c>
      <c r="N227" s="12">
        <f t="shared" si="7"/>
        <v>1141.98</v>
      </c>
      <c r="O227" s="3">
        <f t="shared" si="8"/>
        <v>2283.96</v>
      </c>
    </row>
    <row r="228" spans="1:15" x14ac:dyDescent="0.25">
      <c r="A228" s="11" t="s">
        <v>226</v>
      </c>
      <c r="B228" s="12">
        <v>335.3</v>
      </c>
      <c r="C228" s="12">
        <v>388.5</v>
      </c>
      <c r="D228" s="12">
        <v>387.64</v>
      </c>
      <c r="E228" s="12">
        <v>401.9</v>
      </c>
      <c r="F228" s="12">
        <v>415.67</v>
      </c>
      <c r="G228" s="12">
        <v>420.58</v>
      </c>
      <c r="H228" s="12">
        <v>473.05</v>
      </c>
      <c r="I228" s="12">
        <v>380.01</v>
      </c>
      <c r="J228" s="12">
        <v>353.29</v>
      </c>
      <c r="K228" s="12">
        <v>388.07</v>
      </c>
      <c r="L228" s="12">
        <v>388.61</v>
      </c>
      <c r="M228" s="12">
        <v>383.77</v>
      </c>
      <c r="N228" s="12">
        <f t="shared" si="7"/>
        <v>4716.3900000000012</v>
      </c>
      <c r="O228" s="3">
        <f t="shared" si="8"/>
        <v>9432.7800000000025</v>
      </c>
    </row>
    <row r="229" spans="1:15" x14ac:dyDescent="0.25">
      <c r="A229" s="11" t="s">
        <v>227</v>
      </c>
      <c r="B229" s="12">
        <v>39.57</v>
      </c>
      <c r="C229" s="12">
        <v>45.81</v>
      </c>
      <c r="D229" s="12">
        <v>45.71</v>
      </c>
      <c r="E229" s="12">
        <v>47.39</v>
      </c>
      <c r="F229" s="12">
        <v>49.02</v>
      </c>
      <c r="G229" s="12">
        <v>49.6</v>
      </c>
      <c r="H229" s="12">
        <v>55.78</v>
      </c>
      <c r="I229" s="12">
        <v>44.81</v>
      </c>
      <c r="J229" s="12">
        <v>41.66</v>
      </c>
      <c r="K229" s="12">
        <v>45.76</v>
      </c>
      <c r="L229" s="12">
        <v>45.83</v>
      </c>
      <c r="M229" s="12">
        <v>45.26</v>
      </c>
      <c r="N229" s="12">
        <f t="shared" si="7"/>
        <v>556.20000000000005</v>
      </c>
      <c r="O229" s="3">
        <f t="shared" si="8"/>
        <v>1112.4000000000001</v>
      </c>
    </row>
    <row r="230" spans="1:15" x14ac:dyDescent="0.25">
      <c r="A230" s="11" t="s">
        <v>228</v>
      </c>
      <c r="B230" s="12">
        <v>13.63</v>
      </c>
      <c r="C230" s="12">
        <v>16.309999999999999</v>
      </c>
      <c r="D230" s="12">
        <v>16.27</v>
      </c>
      <c r="E230" s="12">
        <v>16.87</v>
      </c>
      <c r="F230" s="12">
        <v>17.45</v>
      </c>
      <c r="G230" s="12">
        <v>17.66</v>
      </c>
      <c r="H230" s="12">
        <v>19.86</v>
      </c>
      <c r="I230" s="12">
        <v>15.95</v>
      </c>
      <c r="J230" s="12">
        <v>14.83</v>
      </c>
      <c r="K230" s="12">
        <v>16.29</v>
      </c>
      <c r="L230" s="12">
        <v>16.309999999999999</v>
      </c>
      <c r="M230" s="12">
        <v>16.11</v>
      </c>
      <c r="N230" s="12">
        <f t="shared" si="7"/>
        <v>197.54000000000002</v>
      </c>
      <c r="O230" s="3">
        <f t="shared" si="8"/>
        <v>395.08000000000004</v>
      </c>
    </row>
    <row r="231" spans="1:15" x14ac:dyDescent="0.25">
      <c r="A231" s="11" t="s">
        <v>229</v>
      </c>
      <c r="B231" s="12">
        <v>76.16</v>
      </c>
      <c r="C231" s="12">
        <v>55.85</v>
      </c>
      <c r="D231" s="12">
        <v>55.72</v>
      </c>
      <c r="E231" s="12">
        <v>57.77</v>
      </c>
      <c r="F231" s="12">
        <v>59.75</v>
      </c>
      <c r="G231" s="12">
        <v>60.46</v>
      </c>
      <c r="H231" s="12">
        <v>68</v>
      </c>
      <c r="I231" s="12">
        <v>54.63</v>
      </c>
      <c r="J231" s="12">
        <v>50.79</v>
      </c>
      <c r="K231" s="12">
        <v>55.79</v>
      </c>
      <c r="L231" s="12">
        <v>55.86</v>
      </c>
      <c r="M231" s="12">
        <v>55.17</v>
      </c>
      <c r="N231" s="12">
        <f t="shared" si="7"/>
        <v>705.94999999999993</v>
      </c>
      <c r="O231" s="3">
        <f t="shared" si="8"/>
        <v>1411.8999999999999</v>
      </c>
    </row>
    <row r="232" spans="1:15" x14ac:dyDescent="0.25">
      <c r="A232" s="11" t="s">
        <v>230</v>
      </c>
      <c r="B232" s="12">
        <v>610.74</v>
      </c>
      <c r="C232" s="12">
        <v>789.73</v>
      </c>
      <c r="D232" s="12">
        <v>787.98</v>
      </c>
      <c r="E232" s="12">
        <v>816.98</v>
      </c>
      <c r="F232" s="12">
        <v>844.95</v>
      </c>
      <c r="G232" s="12">
        <v>854.93</v>
      </c>
      <c r="H232" s="12">
        <v>961.61</v>
      </c>
      <c r="I232" s="12">
        <v>772.48</v>
      </c>
      <c r="J232" s="12">
        <v>718.16</v>
      </c>
      <c r="K232" s="12">
        <v>788.85</v>
      </c>
      <c r="L232" s="12">
        <v>789.96</v>
      </c>
      <c r="M232" s="12">
        <v>780.12</v>
      </c>
      <c r="N232" s="12">
        <f t="shared" si="7"/>
        <v>9516.49</v>
      </c>
      <c r="O232" s="3">
        <f t="shared" si="8"/>
        <v>19032.98</v>
      </c>
    </row>
    <row r="233" spans="1:15" x14ac:dyDescent="0.25">
      <c r="A233" s="11" t="s">
        <v>231</v>
      </c>
      <c r="B233" s="12">
        <v>99.71</v>
      </c>
      <c r="C233" s="12">
        <v>120.26</v>
      </c>
      <c r="D233" s="12">
        <v>119.99</v>
      </c>
      <c r="E233" s="12">
        <v>124.41</v>
      </c>
      <c r="F233" s="12">
        <v>128.66999999999999</v>
      </c>
      <c r="G233" s="12">
        <v>130.19</v>
      </c>
      <c r="H233" s="12">
        <v>146.43</v>
      </c>
      <c r="I233" s="12">
        <v>117.63</v>
      </c>
      <c r="J233" s="12">
        <v>109.36</v>
      </c>
      <c r="K233" s="12">
        <v>120.13</v>
      </c>
      <c r="L233" s="12">
        <v>120.3</v>
      </c>
      <c r="M233" s="12">
        <v>118.8</v>
      </c>
      <c r="N233" s="12">
        <f t="shared" si="7"/>
        <v>1455.88</v>
      </c>
      <c r="O233" s="3">
        <f t="shared" si="8"/>
        <v>2911.76</v>
      </c>
    </row>
    <row r="234" spans="1:15" x14ac:dyDescent="0.25">
      <c r="A234" s="11" t="s">
        <v>232</v>
      </c>
      <c r="B234" s="12">
        <v>184.43</v>
      </c>
      <c r="C234" s="12">
        <v>213.9</v>
      </c>
      <c r="D234" s="12">
        <v>213.42</v>
      </c>
      <c r="E234" s="12">
        <v>221.28</v>
      </c>
      <c r="F234" s="12">
        <v>228.85</v>
      </c>
      <c r="G234" s="12">
        <v>231.56</v>
      </c>
      <c r="H234" s="12">
        <v>260.45</v>
      </c>
      <c r="I234" s="12">
        <v>209.22</v>
      </c>
      <c r="J234" s="12">
        <v>194.51</v>
      </c>
      <c r="K234" s="12">
        <v>213.66</v>
      </c>
      <c r="L234" s="12">
        <v>213.96</v>
      </c>
      <c r="M234" s="12">
        <v>211.29</v>
      </c>
      <c r="N234" s="12">
        <f t="shared" si="7"/>
        <v>2596.5299999999997</v>
      </c>
      <c r="O234" s="3">
        <f t="shared" si="8"/>
        <v>5193.0599999999995</v>
      </c>
    </row>
    <row r="235" spans="1:15" x14ac:dyDescent="0.25">
      <c r="A235" s="11" t="s">
        <v>233</v>
      </c>
      <c r="B235" s="12">
        <v>3.57</v>
      </c>
      <c r="C235" s="12">
        <v>4.6500000000000004</v>
      </c>
      <c r="D235" s="12">
        <v>4.6399999999999997</v>
      </c>
      <c r="E235" s="12">
        <v>4.8099999999999996</v>
      </c>
      <c r="F235" s="12">
        <v>4.97</v>
      </c>
      <c r="G235" s="12">
        <v>5.03</v>
      </c>
      <c r="H235" s="12">
        <v>5.66</v>
      </c>
      <c r="I235" s="12">
        <v>4.54</v>
      </c>
      <c r="J235" s="12">
        <v>4.22</v>
      </c>
      <c r="K235" s="12">
        <v>4.6399999999999997</v>
      </c>
      <c r="L235" s="12">
        <v>4.6500000000000004</v>
      </c>
      <c r="M235" s="12">
        <v>4.59</v>
      </c>
      <c r="N235" s="12">
        <f t="shared" si="7"/>
        <v>55.97</v>
      </c>
      <c r="O235" s="3">
        <f t="shared" si="8"/>
        <v>111.94</v>
      </c>
    </row>
    <row r="236" spans="1:15" x14ac:dyDescent="0.25">
      <c r="A236" s="11" t="s">
        <v>234</v>
      </c>
      <c r="B236" s="12">
        <v>33.450000000000003</v>
      </c>
      <c r="C236" s="12">
        <v>38.5</v>
      </c>
      <c r="D236" s="12">
        <v>38.42</v>
      </c>
      <c r="E236" s="12">
        <v>39.83</v>
      </c>
      <c r="F236" s="12">
        <v>41.2</v>
      </c>
      <c r="G236" s="12">
        <v>41.68</v>
      </c>
      <c r="H236" s="12">
        <v>46.89</v>
      </c>
      <c r="I236" s="12">
        <v>37.659999999999997</v>
      </c>
      <c r="J236" s="12">
        <v>35.020000000000003</v>
      </c>
      <c r="K236" s="12">
        <v>38.46</v>
      </c>
      <c r="L236" s="12">
        <v>38.520000000000003</v>
      </c>
      <c r="M236" s="12">
        <v>38.04</v>
      </c>
      <c r="N236" s="12">
        <f t="shared" si="7"/>
        <v>467.66999999999996</v>
      </c>
      <c r="O236" s="3">
        <f t="shared" si="8"/>
        <v>935.33999999999992</v>
      </c>
    </row>
    <row r="237" spans="1:15" x14ac:dyDescent="0.25">
      <c r="A237" s="11" t="s">
        <v>235</v>
      </c>
      <c r="B237" s="12">
        <v>29.74</v>
      </c>
      <c r="C237" s="12">
        <v>33.520000000000003</v>
      </c>
      <c r="D237" s="12">
        <v>33.44</v>
      </c>
      <c r="E237" s="12">
        <v>34.68</v>
      </c>
      <c r="F237" s="12">
        <v>35.86</v>
      </c>
      <c r="G237" s="12">
        <v>36.29</v>
      </c>
      <c r="H237" s="12">
        <v>40.81</v>
      </c>
      <c r="I237" s="12">
        <v>32.79</v>
      </c>
      <c r="J237" s="12">
        <v>30.48</v>
      </c>
      <c r="K237" s="12">
        <v>33.479999999999997</v>
      </c>
      <c r="L237" s="12">
        <v>33.53</v>
      </c>
      <c r="M237" s="12">
        <v>33.11</v>
      </c>
      <c r="N237" s="12">
        <f t="shared" si="7"/>
        <v>407.73</v>
      </c>
      <c r="O237" s="3">
        <f t="shared" si="8"/>
        <v>815.46</v>
      </c>
    </row>
    <row r="238" spans="1:15" x14ac:dyDescent="0.25">
      <c r="A238" s="11" t="s">
        <v>236</v>
      </c>
      <c r="B238" s="12">
        <v>758.53</v>
      </c>
      <c r="C238" s="12">
        <v>970.49</v>
      </c>
      <c r="D238" s="12">
        <v>968.34</v>
      </c>
      <c r="E238" s="12">
        <v>1003.98</v>
      </c>
      <c r="F238" s="12">
        <v>1038.3599999999999</v>
      </c>
      <c r="G238" s="12">
        <v>1050.6199999999999</v>
      </c>
      <c r="H238" s="12">
        <v>1181.71</v>
      </c>
      <c r="I238" s="12">
        <v>949.29</v>
      </c>
      <c r="J238" s="12">
        <v>882.54</v>
      </c>
      <c r="K238" s="12">
        <v>969.42</v>
      </c>
      <c r="L238" s="12">
        <v>970.78</v>
      </c>
      <c r="M238" s="12">
        <v>958.68</v>
      </c>
      <c r="N238" s="12">
        <f t="shared" si="7"/>
        <v>11702.740000000002</v>
      </c>
      <c r="O238" s="3">
        <f t="shared" si="8"/>
        <v>23405.480000000003</v>
      </c>
    </row>
    <row r="239" spans="1:15" x14ac:dyDescent="0.25">
      <c r="A239" s="11" t="s">
        <v>237</v>
      </c>
      <c r="B239" s="12">
        <v>428.69</v>
      </c>
      <c r="C239" s="12">
        <v>498.48</v>
      </c>
      <c r="D239" s="12">
        <v>497.38</v>
      </c>
      <c r="E239" s="12">
        <v>515.67999999999995</v>
      </c>
      <c r="F239" s="12">
        <v>533.34</v>
      </c>
      <c r="G239" s="12">
        <v>539.64</v>
      </c>
      <c r="H239" s="12">
        <v>606.97</v>
      </c>
      <c r="I239" s="12">
        <v>487.59</v>
      </c>
      <c r="J239" s="12">
        <v>453.31</v>
      </c>
      <c r="K239" s="12">
        <v>497.93</v>
      </c>
      <c r="L239" s="12">
        <v>498.63</v>
      </c>
      <c r="M239" s="12">
        <v>492.42</v>
      </c>
      <c r="N239" s="12">
        <f t="shared" si="7"/>
        <v>6050.0600000000013</v>
      </c>
      <c r="O239" s="3">
        <f t="shared" si="8"/>
        <v>12100.120000000003</v>
      </c>
    </row>
    <row r="240" spans="1:15" x14ac:dyDescent="0.25">
      <c r="A240" s="11" t="s">
        <v>238</v>
      </c>
      <c r="B240" s="12">
        <v>16.38</v>
      </c>
      <c r="C240" s="12">
        <v>18.98</v>
      </c>
      <c r="D240" s="12">
        <v>18.940000000000001</v>
      </c>
      <c r="E240" s="12">
        <v>19.64</v>
      </c>
      <c r="F240" s="12">
        <v>20.309999999999999</v>
      </c>
      <c r="G240" s="12">
        <v>20.55</v>
      </c>
      <c r="H240" s="12">
        <v>23.11</v>
      </c>
      <c r="I240" s="12">
        <v>18.57</v>
      </c>
      <c r="J240" s="12">
        <v>17.260000000000002</v>
      </c>
      <c r="K240" s="12">
        <v>18.96</v>
      </c>
      <c r="L240" s="12">
        <v>18.989999999999998</v>
      </c>
      <c r="M240" s="12">
        <v>18.75</v>
      </c>
      <c r="N240" s="12">
        <f t="shared" si="7"/>
        <v>230.44</v>
      </c>
      <c r="O240" s="3">
        <f t="shared" si="8"/>
        <v>460.88</v>
      </c>
    </row>
    <row r="241" spans="1:15" x14ac:dyDescent="0.25">
      <c r="A241" s="11" t="s">
        <v>239</v>
      </c>
      <c r="B241" s="12">
        <v>292.76</v>
      </c>
      <c r="C241" s="12">
        <v>352.27</v>
      </c>
      <c r="D241" s="12">
        <v>351.49</v>
      </c>
      <c r="E241" s="12">
        <v>364.43</v>
      </c>
      <c r="F241" s="12">
        <v>376.9</v>
      </c>
      <c r="G241" s="12">
        <v>381.35</v>
      </c>
      <c r="H241" s="12">
        <v>428.94</v>
      </c>
      <c r="I241" s="12">
        <v>344.57</v>
      </c>
      <c r="J241" s="12">
        <v>320.33999999999997</v>
      </c>
      <c r="K241" s="12">
        <v>351.88</v>
      </c>
      <c r="L241" s="12">
        <v>352.37</v>
      </c>
      <c r="M241" s="12">
        <v>347.98</v>
      </c>
      <c r="N241" s="12">
        <f t="shared" si="7"/>
        <v>4265.2800000000007</v>
      </c>
      <c r="O241" s="3">
        <f t="shared" si="8"/>
        <v>8530.5600000000013</v>
      </c>
    </row>
    <row r="242" spans="1:15" x14ac:dyDescent="0.25">
      <c r="A242" s="13" t="s">
        <v>240</v>
      </c>
      <c r="B242" s="12">
        <v>126.35</v>
      </c>
      <c r="C242" s="12">
        <v>149.38</v>
      </c>
      <c r="D242" s="12">
        <v>149.05000000000001</v>
      </c>
      <c r="E242" s="12">
        <v>154.53</v>
      </c>
      <c r="F242" s="12">
        <v>159.82</v>
      </c>
      <c r="G242" s="12">
        <v>161.71</v>
      </c>
      <c r="H242" s="12">
        <v>181.89</v>
      </c>
      <c r="I242" s="12">
        <v>146.12</v>
      </c>
      <c r="J242" s="12">
        <v>135.84</v>
      </c>
      <c r="K242" s="12">
        <v>149.21</v>
      </c>
      <c r="L242" s="12">
        <v>149.41999999999999</v>
      </c>
      <c r="M242" s="12">
        <v>147.56</v>
      </c>
      <c r="N242" s="12">
        <f t="shared" si="7"/>
        <v>1810.8799999999999</v>
      </c>
      <c r="O242" s="3">
        <f t="shared" si="8"/>
        <v>3621.7599999999998</v>
      </c>
    </row>
    <row r="243" spans="1:15" x14ac:dyDescent="0.25">
      <c r="A243" s="11" t="s">
        <v>241</v>
      </c>
      <c r="B243" s="12">
        <v>24.78</v>
      </c>
      <c r="C243" s="12">
        <v>28.39</v>
      </c>
      <c r="D243" s="12">
        <v>28.33</v>
      </c>
      <c r="E243" s="12">
        <v>29.37</v>
      </c>
      <c r="F243" s="12">
        <v>30.38</v>
      </c>
      <c r="G243" s="12">
        <v>30.73</v>
      </c>
      <c r="H243" s="12">
        <v>34.57</v>
      </c>
      <c r="I243" s="12">
        <v>27.77</v>
      </c>
      <c r="J243" s="12">
        <v>25.82</v>
      </c>
      <c r="K243" s="12">
        <v>28.36</v>
      </c>
      <c r="L243" s="12">
        <v>28.4</v>
      </c>
      <c r="M243" s="12">
        <v>28.04</v>
      </c>
      <c r="N243" s="12">
        <f t="shared" si="7"/>
        <v>344.94</v>
      </c>
      <c r="O243" s="3">
        <f t="shared" si="8"/>
        <v>689.88</v>
      </c>
    </row>
    <row r="244" spans="1:15" x14ac:dyDescent="0.25">
      <c r="A244" s="11" t="s">
        <v>242</v>
      </c>
      <c r="B244" s="12">
        <v>496.55</v>
      </c>
      <c r="C244" s="12">
        <v>624.13</v>
      </c>
      <c r="D244" s="12">
        <v>622.74</v>
      </c>
      <c r="E244" s="12">
        <v>645.66999999999996</v>
      </c>
      <c r="F244" s="12">
        <v>667.77</v>
      </c>
      <c r="G244" s="12">
        <v>675.66</v>
      </c>
      <c r="H244" s="12">
        <v>759.97</v>
      </c>
      <c r="I244" s="12">
        <v>610.49</v>
      </c>
      <c r="J244" s="12">
        <v>567.55999999999995</v>
      </c>
      <c r="K244" s="12">
        <v>623.44000000000005</v>
      </c>
      <c r="L244" s="12">
        <v>624.30999999999995</v>
      </c>
      <c r="M244" s="12">
        <v>616.53</v>
      </c>
      <c r="N244" s="12">
        <f t="shared" si="7"/>
        <v>7534.8199999999988</v>
      </c>
      <c r="O244" s="3">
        <f t="shared" si="8"/>
        <v>15069.639999999998</v>
      </c>
    </row>
    <row r="245" spans="1:15" x14ac:dyDescent="0.25">
      <c r="A245" s="11" t="s">
        <v>243</v>
      </c>
      <c r="B245" s="12">
        <v>98.3</v>
      </c>
      <c r="C245" s="12">
        <v>117.7</v>
      </c>
      <c r="D245" s="12">
        <v>117.44</v>
      </c>
      <c r="E245" s="12">
        <v>121.77</v>
      </c>
      <c r="F245" s="12">
        <v>125.94</v>
      </c>
      <c r="G245" s="12">
        <v>127.42</v>
      </c>
      <c r="H245" s="12">
        <v>143.32</v>
      </c>
      <c r="I245" s="12">
        <v>115.13</v>
      </c>
      <c r="J245" s="12">
        <v>107.04</v>
      </c>
      <c r="K245" s="12">
        <v>117.57</v>
      </c>
      <c r="L245" s="12">
        <v>117.74</v>
      </c>
      <c r="M245" s="12">
        <v>116.27</v>
      </c>
      <c r="N245" s="12">
        <f t="shared" si="7"/>
        <v>1425.6399999999999</v>
      </c>
      <c r="O245" s="3">
        <f t="shared" si="8"/>
        <v>2851.2799999999997</v>
      </c>
    </row>
    <row r="246" spans="1:15" x14ac:dyDescent="0.25">
      <c r="A246" s="11" t="s">
        <v>244</v>
      </c>
      <c r="B246" s="12">
        <v>66.069999999999993</v>
      </c>
      <c r="C246" s="12">
        <v>79.39</v>
      </c>
      <c r="D246" s="12">
        <v>79.209999999999994</v>
      </c>
      <c r="E246" s="12">
        <v>82.12</v>
      </c>
      <c r="F246" s="12">
        <v>84.94</v>
      </c>
      <c r="G246" s="12">
        <v>85.94</v>
      </c>
      <c r="H246" s="12">
        <v>96.66</v>
      </c>
      <c r="I246" s="12">
        <v>77.650000000000006</v>
      </c>
      <c r="J246" s="12">
        <v>72.19</v>
      </c>
      <c r="K246" s="12">
        <v>79.3</v>
      </c>
      <c r="L246" s="12">
        <v>79.41</v>
      </c>
      <c r="M246" s="12">
        <v>78.42</v>
      </c>
      <c r="N246" s="12">
        <f t="shared" si="7"/>
        <v>961.29999999999973</v>
      </c>
      <c r="O246" s="3">
        <f t="shared" si="8"/>
        <v>1922.5999999999995</v>
      </c>
    </row>
    <row r="247" spans="1:15" x14ac:dyDescent="0.25">
      <c r="A247" s="11" t="s">
        <v>245</v>
      </c>
      <c r="B247" s="12">
        <v>352.02</v>
      </c>
      <c r="C247" s="12">
        <v>415.79</v>
      </c>
      <c r="D247" s="12">
        <v>414.87</v>
      </c>
      <c r="E247" s="12">
        <v>430.14</v>
      </c>
      <c r="F247" s="12">
        <v>444.87</v>
      </c>
      <c r="G247" s="12">
        <v>450.12</v>
      </c>
      <c r="H247" s="12">
        <v>506.29</v>
      </c>
      <c r="I247" s="12">
        <v>406.71</v>
      </c>
      <c r="J247" s="12">
        <v>378.11</v>
      </c>
      <c r="K247" s="12">
        <v>415.33</v>
      </c>
      <c r="L247" s="12">
        <v>415.92</v>
      </c>
      <c r="M247" s="12">
        <v>410.73</v>
      </c>
      <c r="N247" s="12">
        <f t="shared" si="7"/>
        <v>5040.8999999999996</v>
      </c>
      <c r="O247" s="3">
        <f t="shared" si="8"/>
        <v>10081.799999999999</v>
      </c>
    </row>
    <row r="248" spans="1:15" x14ac:dyDescent="0.25">
      <c r="A248" s="11" t="s">
        <v>246</v>
      </c>
      <c r="B248" s="12">
        <v>111.64</v>
      </c>
      <c r="C248" s="12">
        <v>131.44999999999999</v>
      </c>
      <c r="D248" s="12">
        <v>131.16</v>
      </c>
      <c r="E248" s="12">
        <v>135.99</v>
      </c>
      <c r="F248" s="12">
        <v>140.63999999999999</v>
      </c>
      <c r="G248" s="12">
        <v>142.30000000000001</v>
      </c>
      <c r="H248" s="12">
        <v>160.06</v>
      </c>
      <c r="I248" s="12">
        <v>128.58000000000001</v>
      </c>
      <c r="J248" s="12">
        <v>119.54</v>
      </c>
      <c r="K248" s="12">
        <v>131.30000000000001</v>
      </c>
      <c r="L248" s="12">
        <v>131.49</v>
      </c>
      <c r="M248" s="12">
        <v>129.85</v>
      </c>
      <c r="N248" s="12">
        <f t="shared" si="7"/>
        <v>1593.9999999999998</v>
      </c>
      <c r="O248" s="3">
        <f t="shared" si="8"/>
        <v>3187.9999999999995</v>
      </c>
    </row>
    <row r="249" spans="1:15" x14ac:dyDescent="0.25">
      <c r="A249" s="11" t="s">
        <v>247</v>
      </c>
      <c r="B249" s="12">
        <v>177.31</v>
      </c>
      <c r="C249" s="12">
        <v>209.95</v>
      </c>
      <c r="D249" s="12">
        <v>209.48</v>
      </c>
      <c r="E249" s="12">
        <v>217.19</v>
      </c>
      <c r="F249" s="12">
        <v>224.63</v>
      </c>
      <c r="G249" s="12">
        <v>227.28</v>
      </c>
      <c r="H249" s="12">
        <v>255.64</v>
      </c>
      <c r="I249" s="12">
        <v>205.36</v>
      </c>
      <c r="J249" s="12">
        <v>190.92</v>
      </c>
      <c r="K249" s="12">
        <v>209.71</v>
      </c>
      <c r="L249" s="12">
        <v>210.01</v>
      </c>
      <c r="M249" s="12">
        <v>207.39</v>
      </c>
      <c r="N249" s="12">
        <f t="shared" si="7"/>
        <v>2544.8700000000003</v>
      </c>
      <c r="O249" s="3">
        <f t="shared" si="8"/>
        <v>5089.7400000000007</v>
      </c>
    </row>
    <row r="250" spans="1:15" x14ac:dyDescent="0.25">
      <c r="A250" s="11" t="s">
        <v>248</v>
      </c>
      <c r="B250" s="12">
        <v>8.16</v>
      </c>
      <c r="C250" s="12">
        <v>9.51</v>
      </c>
      <c r="D250" s="12">
        <v>9.49</v>
      </c>
      <c r="E250" s="12">
        <v>9.84</v>
      </c>
      <c r="F250" s="12">
        <v>10.17</v>
      </c>
      <c r="G250" s="12">
        <v>10.29</v>
      </c>
      <c r="H250" s="12">
        <v>11.58</v>
      </c>
      <c r="I250" s="12">
        <v>9.3000000000000007</v>
      </c>
      <c r="J250" s="12">
        <v>8.65</v>
      </c>
      <c r="K250" s="12">
        <v>9.5</v>
      </c>
      <c r="L250" s="12">
        <v>9.51</v>
      </c>
      <c r="M250" s="12">
        <v>9.39</v>
      </c>
      <c r="N250" s="12">
        <f t="shared" si="7"/>
        <v>115.39000000000001</v>
      </c>
      <c r="O250" s="3">
        <f t="shared" si="8"/>
        <v>230.78000000000003</v>
      </c>
    </row>
    <row r="251" spans="1:15" x14ac:dyDescent="0.25">
      <c r="A251" s="11" t="s">
        <v>249</v>
      </c>
      <c r="B251" s="12">
        <v>1312.76</v>
      </c>
      <c r="C251" s="12">
        <v>1578.87</v>
      </c>
      <c r="D251" s="12">
        <v>1575.36</v>
      </c>
      <c r="E251" s="12">
        <v>1633.35</v>
      </c>
      <c r="F251" s="12">
        <v>1689.27</v>
      </c>
      <c r="G251" s="12">
        <v>1709.23</v>
      </c>
      <c r="H251" s="12">
        <v>1922.5</v>
      </c>
      <c r="I251" s="12">
        <v>1544.38</v>
      </c>
      <c r="J251" s="12">
        <v>1435.78</v>
      </c>
      <c r="K251" s="12">
        <v>1577.12</v>
      </c>
      <c r="L251" s="12">
        <v>1579.33</v>
      </c>
      <c r="M251" s="12">
        <v>1559.66</v>
      </c>
      <c r="N251" s="12">
        <f t="shared" si="7"/>
        <v>19117.610000000004</v>
      </c>
      <c r="O251" s="3">
        <f t="shared" si="8"/>
        <v>38235.220000000008</v>
      </c>
    </row>
    <row r="252" spans="1:15" x14ac:dyDescent="0.25">
      <c r="A252" s="11" t="s">
        <v>250</v>
      </c>
      <c r="B252" s="12">
        <v>929.48</v>
      </c>
      <c r="C252" s="12">
        <v>1107.3699999999999</v>
      </c>
      <c r="D252" s="12">
        <v>1104.9100000000001</v>
      </c>
      <c r="E252" s="12">
        <v>1145.58</v>
      </c>
      <c r="F252" s="12">
        <v>1184.8</v>
      </c>
      <c r="G252" s="12">
        <v>1198.8</v>
      </c>
      <c r="H252" s="12">
        <v>1348.38</v>
      </c>
      <c r="I252" s="12">
        <v>1083.18</v>
      </c>
      <c r="J252" s="12">
        <v>1007.01</v>
      </c>
      <c r="K252" s="12">
        <v>1106.1400000000001</v>
      </c>
      <c r="L252" s="12">
        <v>1107.7</v>
      </c>
      <c r="M252" s="12">
        <v>1093.9000000000001</v>
      </c>
      <c r="N252" s="12">
        <f t="shared" si="7"/>
        <v>13417.25</v>
      </c>
      <c r="O252" s="3">
        <f t="shared" si="8"/>
        <v>26834.5</v>
      </c>
    </row>
    <row r="253" spans="1:15" x14ac:dyDescent="0.25">
      <c r="A253" s="11" t="s">
        <v>251</v>
      </c>
      <c r="B253" s="12">
        <v>79.599999999999994</v>
      </c>
      <c r="C253" s="12">
        <v>95.27</v>
      </c>
      <c r="D253" s="12">
        <v>95.06</v>
      </c>
      <c r="E253" s="12">
        <v>98.56</v>
      </c>
      <c r="F253" s="12">
        <v>101.93</v>
      </c>
      <c r="G253" s="12">
        <v>103.14</v>
      </c>
      <c r="H253" s="12">
        <v>116.01</v>
      </c>
      <c r="I253" s="12">
        <v>93.19</v>
      </c>
      <c r="J253" s="12">
        <v>86.64</v>
      </c>
      <c r="K253" s="12">
        <v>95.17</v>
      </c>
      <c r="L253" s="12">
        <v>95.3</v>
      </c>
      <c r="M253" s="12">
        <v>94.11</v>
      </c>
      <c r="N253" s="12">
        <f t="shared" si="7"/>
        <v>1153.9799999999998</v>
      </c>
      <c r="O253" s="3">
        <f t="shared" si="8"/>
        <v>2307.9599999999996</v>
      </c>
    </row>
    <row r="254" spans="1:15" x14ac:dyDescent="0.25">
      <c r="A254" s="11" t="s">
        <v>252</v>
      </c>
      <c r="B254" s="12">
        <v>41.45</v>
      </c>
      <c r="C254" s="12">
        <v>47.55</v>
      </c>
      <c r="D254" s="12">
        <v>47.44</v>
      </c>
      <c r="E254" s="12">
        <v>49.19</v>
      </c>
      <c r="F254" s="12">
        <v>50.87</v>
      </c>
      <c r="G254" s="12">
        <v>51.47</v>
      </c>
      <c r="H254" s="12">
        <v>57.89</v>
      </c>
      <c r="I254" s="12">
        <v>46.51</v>
      </c>
      <c r="J254" s="12">
        <v>43.24</v>
      </c>
      <c r="K254" s="12">
        <v>47.49</v>
      </c>
      <c r="L254" s="12">
        <v>47.56</v>
      </c>
      <c r="M254" s="12">
        <v>46.97</v>
      </c>
      <c r="N254" s="12">
        <f t="shared" si="7"/>
        <v>577.63000000000011</v>
      </c>
      <c r="O254" s="3">
        <f t="shared" si="8"/>
        <v>1155.2600000000002</v>
      </c>
    </row>
    <row r="255" spans="1:15" x14ac:dyDescent="0.25">
      <c r="A255" s="11" t="s">
        <v>253</v>
      </c>
      <c r="B255" s="12">
        <v>787.85</v>
      </c>
      <c r="C255" s="12">
        <v>913.66</v>
      </c>
      <c r="D255" s="12">
        <v>911.63</v>
      </c>
      <c r="E255" s="12">
        <v>945.19</v>
      </c>
      <c r="F255" s="12">
        <v>977.55</v>
      </c>
      <c r="G255" s="12">
        <v>989.1</v>
      </c>
      <c r="H255" s="12">
        <v>1112.51</v>
      </c>
      <c r="I255" s="12">
        <v>893.7</v>
      </c>
      <c r="J255" s="12">
        <v>830.86</v>
      </c>
      <c r="K255" s="12">
        <v>912.65</v>
      </c>
      <c r="L255" s="12">
        <v>913.93</v>
      </c>
      <c r="M255" s="12">
        <v>902.54</v>
      </c>
      <c r="N255" s="12">
        <f t="shared" si="7"/>
        <v>11091.170000000002</v>
      </c>
      <c r="O255" s="3">
        <f t="shared" si="8"/>
        <v>22182.340000000004</v>
      </c>
    </row>
    <row r="256" spans="1:15" x14ac:dyDescent="0.25">
      <c r="A256" s="11" t="s">
        <v>254</v>
      </c>
      <c r="B256" s="12">
        <v>59.1</v>
      </c>
      <c r="C256" s="12">
        <v>69</v>
      </c>
      <c r="D256" s="12">
        <v>68.849999999999994</v>
      </c>
      <c r="E256" s="12">
        <v>71.38</v>
      </c>
      <c r="F256" s="12">
        <v>73.83</v>
      </c>
      <c r="G256" s="12">
        <v>74.7</v>
      </c>
      <c r="H256" s="12">
        <v>84.02</v>
      </c>
      <c r="I256" s="12">
        <v>67.489999999999995</v>
      </c>
      <c r="J256" s="12">
        <v>62.75</v>
      </c>
      <c r="K256" s="12">
        <v>68.92</v>
      </c>
      <c r="L256" s="12">
        <v>69.02</v>
      </c>
      <c r="M256" s="12">
        <v>68.16</v>
      </c>
      <c r="N256" s="12">
        <f t="shared" si="7"/>
        <v>837.2199999999998</v>
      </c>
      <c r="O256" s="3">
        <f t="shared" si="8"/>
        <v>1674.4399999999996</v>
      </c>
    </row>
    <row r="257" spans="1:15" x14ac:dyDescent="0.25">
      <c r="A257" s="11" t="s">
        <v>255</v>
      </c>
      <c r="B257" s="12">
        <v>205.88</v>
      </c>
      <c r="C257" s="12">
        <v>223.36</v>
      </c>
      <c r="D257" s="12">
        <v>222.86</v>
      </c>
      <c r="E257" s="12">
        <v>231.06</v>
      </c>
      <c r="F257" s="12">
        <v>238.98</v>
      </c>
      <c r="G257" s="12">
        <v>241.8</v>
      </c>
      <c r="H257" s="12">
        <v>271.97000000000003</v>
      </c>
      <c r="I257" s="12">
        <v>218.48</v>
      </c>
      <c r="J257" s="12">
        <v>203.11</v>
      </c>
      <c r="K257" s="12">
        <v>223.11</v>
      </c>
      <c r="L257" s="12">
        <v>223.42</v>
      </c>
      <c r="M257" s="12">
        <v>220.64</v>
      </c>
      <c r="N257" s="12">
        <f t="shared" si="7"/>
        <v>2724.67</v>
      </c>
      <c r="O257" s="3">
        <f t="shared" si="8"/>
        <v>5449.34</v>
      </c>
    </row>
    <row r="258" spans="1:15" x14ac:dyDescent="0.25">
      <c r="A258" s="11" t="s">
        <v>256</v>
      </c>
      <c r="B258" s="12">
        <v>10955</v>
      </c>
      <c r="C258" s="12">
        <v>12923.01</v>
      </c>
      <c r="D258" s="12">
        <v>12894.32</v>
      </c>
      <c r="E258" s="12">
        <v>13368.92</v>
      </c>
      <c r="F258" s="12">
        <v>13826.65</v>
      </c>
      <c r="G258" s="12">
        <v>13989.98</v>
      </c>
      <c r="H258" s="12">
        <v>15735.61</v>
      </c>
      <c r="I258" s="12">
        <v>12640.68</v>
      </c>
      <c r="J258" s="12">
        <v>11751.8</v>
      </c>
      <c r="K258" s="12">
        <v>12908.65</v>
      </c>
      <c r="L258" s="12">
        <v>12926.8</v>
      </c>
      <c r="M258" s="12">
        <v>12765.75</v>
      </c>
      <c r="N258" s="12">
        <f t="shared" si="7"/>
        <v>156687.17000000001</v>
      </c>
      <c r="O258" s="3">
        <f t="shared" si="8"/>
        <v>313374.34000000003</v>
      </c>
    </row>
    <row r="259" spans="1:15" x14ac:dyDescent="0.25">
      <c r="A259" s="11" t="s">
        <v>257</v>
      </c>
      <c r="B259" s="12">
        <v>635.09</v>
      </c>
      <c r="C259" s="12">
        <v>827.1</v>
      </c>
      <c r="D259" s="12">
        <v>825.26</v>
      </c>
      <c r="E259" s="12">
        <v>855.64</v>
      </c>
      <c r="F259" s="12">
        <v>884.93</v>
      </c>
      <c r="G259" s="12">
        <v>895.39</v>
      </c>
      <c r="H259" s="12">
        <v>1007.11</v>
      </c>
      <c r="I259" s="12">
        <v>809.03</v>
      </c>
      <c r="J259" s="12">
        <v>752.14</v>
      </c>
      <c r="K259" s="12">
        <v>826.18</v>
      </c>
      <c r="L259" s="12">
        <v>827.34</v>
      </c>
      <c r="M259" s="12">
        <v>817.03</v>
      </c>
      <c r="N259" s="12">
        <f t="shared" si="7"/>
        <v>9962.24</v>
      </c>
      <c r="O259" s="3">
        <f t="shared" si="8"/>
        <v>19924.48</v>
      </c>
    </row>
    <row r="260" spans="1:15" x14ac:dyDescent="0.25">
      <c r="A260" s="11" t="s">
        <v>258</v>
      </c>
      <c r="B260" s="12">
        <v>856.04</v>
      </c>
      <c r="C260" s="12">
        <v>1007.08</v>
      </c>
      <c r="D260" s="12">
        <v>1004.84</v>
      </c>
      <c r="E260" s="12">
        <v>1041.83</v>
      </c>
      <c r="F260" s="12">
        <v>1077.5</v>
      </c>
      <c r="G260" s="12">
        <v>1090.23</v>
      </c>
      <c r="H260" s="12">
        <v>1226.26</v>
      </c>
      <c r="I260" s="12">
        <v>985.08</v>
      </c>
      <c r="J260" s="12">
        <v>915.81</v>
      </c>
      <c r="K260" s="12">
        <v>1005.96</v>
      </c>
      <c r="L260" s="12">
        <v>1007.38</v>
      </c>
      <c r="M260" s="12">
        <v>994.82</v>
      </c>
      <c r="N260" s="12">
        <f t="shared" si="7"/>
        <v>12212.83</v>
      </c>
      <c r="O260" s="3">
        <f t="shared" si="8"/>
        <v>24425.66</v>
      </c>
    </row>
    <row r="261" spans="1:15" x14ac:dyDescent="0.25">
      <c r="A261" s="11" t="s">
        <v>259</v>
      </c>
      <c r="B261" s="12">
        <v>25.5</v>
      </c>
      <c r="C261" s="12">
        <v>28.92</v>
      </c>
      <c r="D261" s="12">
        <v>28.85</v>
      </c>
      <c r="E261" s="12">
        <v>29.91</v>
      </c>
      <c r="F261" s="12">
        <v>30.94</v>
      </c>
      <c r="G261" s="12">
        <v>31.3</v>
      </c>
      <c r="H261" s="12">
        <v>35.21</v>
      </c>
      <c r="I261" s="12">
        <v>28.28</v>
      </c>
      <c r="J261" s="12">
        <v>26.3</v>
      </c>
      <c r="K261" s="12">
        <v>28.88</v>
      </c>
      <c r="L261" s="12">
        <v>28.92</v>
      </c>
      <c r="M261" s="12">
        <v>28.56</v>
      </c>
      <c r="N261" s="12">
        <f t="shared" si="7"/>
        <v>351.57000000000005</v>
      </c>
      <c r="O261" s="3">
        <f t="shared" si="8"/>
        <v>703.1400000000001</v>
      </c>
    </row>
    <row r="262" spans="1:15" x14ac:dyDescent="0.25">
      <c r="A262" s="11" t="s">
        <v>260</v>
      </c>
      <c r="B262" s="12">
        <v>572.58000000000004</v>
      </c>
      <c r="C262" s="12">
        <v>682.5</v>
      </c>
      <c r="D262" s="12">
        <v>680.98</v>
      </c>
      <c r="E262" s="12">
        <v>706.05</v>
      </c>
      <c r="F262" s="12">
        <v>730.22</v>
      </c>
      <c r="G262" s="12">
        <v>738.85</v>
      </c>
      <c r="H262" s="12">
        <v>831.04</v>
      </c>
      <c r="I262" s="12">
        <v>667.59</v>
      </c>
      <c r="J262" s="12">
        <v>620.64</v>
      </c>
      <c r="K262" s="12">
        <v>681.74</v>
      </c>
      <c r="L262" s="12">
        <v>682.7</v>
      </c>
      <c r="M262" s="12">
        <v>674.19</v>
      </c>
      <c r="N262" s="12">
        <f t="shared" si="7"/>
        <v>8269.08</v>
      </c>
      <c r="O262" s="3">
        <f t="shared" si="8"/>
        <v>16538.16</v>
      </c>
    </row>
    <row r="263" spans="1:15" x14ac:dyDescent="0.25">
      <c r="A263" s="11" t="s">
        <v>261</v>
      </c>
      <c r="B263" s="12">
        <v>51.86</v>
      </c>
      <c r="C263" s="12">
        <v>61.47</v>
      </c>
      <c r="D263" s="12">
        <v>61.33</v>
      </c>
      <c r="E263" s="12">
        <v>63.59</v>
      </c>
      <c r="F263" s="12">
        <v>65.77</v>
      </c>
      <c r="G263" s="12">
        <v>66.540000000000006</v>
      </c>
      <c r="H263" s="12">
        <v>74.849999999999994</v>
      </c>
      <c r="I263" s="12">
        <v>60.13</v>
      </c>
      <c r="J263" s="12">
        <v>55.9</v>
      </c>
      <c r="K263" s="12">
        <v>61.4</v>
      </c>
      <c r="L263" s="12">
        <v>61.49</v>
      </c>
      <c r="M263" s="12">
        <v>60.72</v>
      </c>
      <c r="N263" s="12">
        <f t="shared" si="7"/>
        <v>745.05</v>
      </c>
      <c r="O263" s="3">
        <f t="shared" si="8"/>
        <v>1490.1</v>
      </c>
    </row>
    <row r="264" spans="1:15" x14ac:dyDescent="0.25">
      <c r="A264" s="11" t="s">
        <v>262</v>
      </c>
      <c r="B264" s="12">
        <v>17.11</v>
      </c>
      <c r="C264" s="12">
        <v>20.27</v>
      </c>
      <c r="D264" s="12">
        <v>20.22</v>
      </c>
      <c r="E264" s="12">
        <v>20.97</v>
      </c>
      <c r="F264" s="12">
        <v>21.68</v>
      </c>
      <c r="G264" s="12">
        <v>21.94</v>
      </c>
      <c r="H264" s="12">
        <v>24.68</v>
      </c>
      <c r="I264" s="12">
        <v>19.82</v>
      </c>
      <c r="J264" s="12">
        <v>18.43</v>
      </c>
      <c r="K264" s="12">
        <v>20.239999999999998</v>
      </c>
      <c r="L264" s="12">
        <v>20.27</v>
      </c>
      <c r="M264" s="12">
        <v>20.02</v>
      </c>
      <c r="N264" s="12">
        <f t="shared" si="7"/>
        <v>245.65000000000003</v>
      </c>
      <c r="O264" s="3">
        <f t="shared" si="8"/>
        <v>491.30000000000007</v>
      </c>
    </row>
    <row r="265" spans="1:15" x14ac:dyDescent="0.25">
      <c r="A265" s="11" t="s">
        <v>263</v>
      </c>
      <c r="B265" s="12">
        <v>21.31</v>
      </c>
      <c r="C265" s="12">
        <v>25.35</v>
      </c>
      <c r="D265" s="12">
        <v>25.29</v>
      </c>
      <c r="E265" s="12">
        <v>26.22</v>
      </c>
      <c r="F265" s="12">
        <v>27.12</v>
      </c>
      <c r="G265" s="12">
        <v>27.44</v>
      </c>
      <c r="H265" s="12">
        <v>30.86</v>
      </c>
      <c r="I265" s="12">
        <v>24.79</v>
      </c>
      <c r="J265" s="12">
        <v>23.05</v>
      </c>
      <c r="K265" s="12">
        <v>25.32</v>
      </c>
      <c r="L265" s="12">
        <v>25.35</v>
      </c>
      <c r="M265" s="12">
        <v>25.04</v>
      </c>
      <c r="N265" s="12">
        <f t="shared" si="7"/>
        <v>307.14000000000004</v>
      </c>
      <c r="O265" s="3">
        <f t="shared" si="8"/>
        <v>614.28000000000009</v>
      </c>
    </row>
    <row r="266" spans="1:15" x14ac:dyDescent="0.25">
      <c r="A266" s="11" t="s">
        <v>264</v>
      </c>
      <c r="B266" s="12">
        <v>77.16</v>
      </c>
      <c r="C266" s="12">
        <v>91.45</v>
      </c>
      <c r="D266" s="12">
        <v>91.25</v>
      </c>
      <c r="E266" s="12">
        <v>94.61</v>
      </c>
      <c r="F266" s="12">
        <v>97.85</v>
      </c>
      <c r="G266" s="12">
        <v>99</v>
      </c>
      <c r="H266" s="12">
        <v>111.36</v>
      </c>
      <c r="I266" s="12">
        <v>89.46</v>
      </c>
      <c r="J266" s="12">
        <v>83.17</v>
      </c>
      <c r="K266" s="12">
        <v>91.35</v>
      </c>
      <c r="L266" s="12">
        <v>91.48</v>
      </c>
      <c r="M266" s="12">
        <v>90.34</v>
      </c>
      <c r="N266" s="12">
        <f t="shared" si="7"/>
        <v>1108.48</v>
      </c>
      <c r="O266" s="3">
        <f t="shared" si="8"/>
        <v>2216.96</v>
      </c>
    </row>
    <row r="267" spans="1:15" x14ac:dyDescent="0.25">
      <c r="A267" s="11" t="s">
        <v>265</v>
      </c>
      <c r="B267" s="12">
        <v>321.58</v>
      </c>
      <c r="C267" s="12">
        <v>377.19</v>
      </c>
      <c r="D267" s="12">
        <v>376.35</v>
      </c>
      <c r="E267" s="12">
        <v>390.21</v>
      </c>
      <c r="F267" s="12">
        <v>403.57</v>
      </c>
      <c r="G267" s="12">
        <v>408.33</v>
      </c>
      <c r="H267" s="12">
        <v>459.29</v>
      </c>
      <c r="I267" s="12">
        <v>368.95</v>
      </c>
      <c r="J267" s="12">
        <v>343.01</v>
      </c>
      <c r="K267" s="12">
        <v>376.77</v>
      </c>
      <c r="L267" s="12">
        <v>377.3</v>
      </c>
      <c r="M267" s="12">
        <v>372.6</v>
      </c>
      <c r="N267" s="12">
        <f t="shared" si="7"/>
        <v>4575.1499999999996</v>
      </c>
      <c r="O267" s="3">
        <f t="shared" si="8"/>
        <v>9150.2999999999993</v>
      </c>
    </row>
    <row r="268" spans="1:15" x14ac:dyDescent="0.25">
      <c r="A268" s="11" t="s">
        <v>266</v>
      </c>
      <c r="B268" s="12">
        <v>77.5</v>
      </c>
      <c r="C268" s="12">
        <v>91.75</v>
      </c>
      <c r="D268" s="12">
        <v>91.55</v>
      </c>
      <c r="E268" s="12">
        <v>94.92</v>
      </c>
      <c r="F268" s="12">
        <v>98.17</v>
      </c>
      <c r="G268" s="12">
        <v>99.33</v>
      </c>
      <c r="H268" s="12">
        <v>111.72</v>
      </c>
      <c r="I268" s="12">
        <v>89.75</v>
      </c>
      <c r="J268" s="12">
        <v>83.44</v>
      </c>
      <c r="K268" s="12">
        <v>91.65</v>
      </c>
      <c r="L268" s="12">
        <v>91.78</v>
      </c>
      <c r="M268" s="12">
        <v>90.64</v>
      </c>
      <c r="N268" s="12">
        <f t="shared" si="7"/>
        <v>1112.2</v>
      </c>
      <c r="O268" s="3">
        <f t="shared" si="8"/>
        <v>2224.4</v>
      </c>
    </row>
    <row r="269" spans="1:15" x14ac:dyDescent="0.25">
      <c r="A269" s="11" t="s">
        <v>267</v>
      </c>
      <c r="B269" s="12">
        <v>22.64</v>
      </c>
      <c r="C269" s="12">
        <v>26.72</v>
      </c>
      <c r="D269" s="12">
        <v>26.66</v>
      </c>
      <c r="E269" s="12">
        <v>27.64</v>
      </c>
      <c r="F269" s="12">
        <v>28.59</v>
      </c>
      <c r="G269" s="12">
        <v>28.93</v>
      </c>
      <c r="H269" s="12">
        <v>32.54</v>
      </c>
      <c r="I269" s="12">
        <v>26.14</v>
      </c>
      <c r="J269" s="12">
        <v>24.3</v>
      </c>
      <c r="K269" s="12">
        <v>26.69</v>
      </c>
      <c r="L269" s="12">
        <v>26.73</v>
      </c>
      <c r="M269" s="12">
        <v>26.4</v>
      </c>
      <c r="N269" s="12">
        <f t="shared" si="7"/>
        <v>323.98</v>
      </c>
      <c r="O269" s="3">
        <f t="shared" si="8"/>
        <v>647.96</v>
      </c>
    </row>
    <row r="270" spans="1:15" x14ac:dyDescent="0.25">
      <c r="A270" s="11" t="s">
        <v>268</v>
      </c>
      <c r="B270" s="12">
        <v>799.68</v>
      </c>
      <c r="C270" s="12">
        <v>976.83</v>
      </c>
      <c r="D270" s="12">
        <v>974.66</v>
      </c>
      <c r="E270" s="12">
        <v>1010.54</v>
      </c>
      <c r="F270" s="12">
        <v>1045.1400000000001</v>
      </c>
      <c r="G270" s="12">
        <v>1057.48</v>
      </c>
      <c r="H270" s="12">
        <v>1189.43</v>
      </c>
      <c r="I270" s="12">
        <v>955.49</v>
      </c>
      <c r="J270" s="12">
        <v>888.3</v>
      </c>
      <c r="K270" s="12">
        <v>975.75</v>
      </c>
      <c r="L270" s="12">
        <v>977.12</v>
      </c>
      <c r="M270" s="12">
        <v>964.94</v>
      </c>
      <c r="N270" s="12">
        <f t="shared" ref="N270:N282" si="9">SUM(B270:M270)</f>
        <v>11815.36</v>
      </c>
      <c r="O270" s="3">
        <f t="shared" ref="O270:O285" si="10">SUM(B270:N270)</f>
        <v>23630.720000000001</v>
      </c>
    </row>
    <row r="271" spans="1:15" x14ac:dyDescent="0.25">
      <c r="A271" s="11" t="s">
        <v>269</v>
      </c>
      <c r="B271" s="12">
        <v>79.069999999999993</v>
      </c>
      <c r="C271" s="12">
        <v>93.88</v>
      </c>
      <c r="D271" s="12">
        <v>93.67</v>
      </c>
      <c r="E271" s="12">
        <v>97.11</v>
      </c>
      <c r="F271" s="12">
        <v>100.44</v>
      </c>
      <c r="G271" s="12">
        <v>101.63</v>
      </c>
      <c r="H271" s="12">
        <v>114.31</v>
      </c>
      <c r="I271" s="12">
        <v>91.82</v>
      </c>
      <c r="J271" s="12">
        <v>85.37</v>
      </c>
      <c r="K271" s="12">
        <v>93.77</v>
      </c>
      <c r="L271" s="12">
        <v>93.9</v>
      </c>
      <c r="M271" s="12">
        <v>92.73</v>
      </c>
      <c r="N271" s="12">
        <f t="shared" si="9"/>
        <v>1137.6999999999998</v>
      </c>
      <c r="O271" s="3">
        <f t="shared" si="10"/>
        <v>2275.3999999999996</v>
      </c>
    </row>
    <row r="272" spans="1:15" x14ac:dyDescent="0.25">
      <c r="A272" s="11" t="s">
        <v>270</v>
      </c>
      <c r="B272" s="12">
        <v>8899.7199999999993</v>
      </c>
      <c r="C272" s="12">
        <v>10508.67</v>
      </c>
      <c r="D272" s="12">
        <v>10485.34</v>
      </c>
      <c r="E272" s="12">
        <v>10871.27</v>
      </c>
      <c r="F272" s="12">
        <v>11243.48</v>
      </c>
      <c r="G272" s="12">
        <v>11376.3</v>
      </c>
      <c r="H272" s="12">
        <v>12795.8</v>
      </c>
      <c r="I272" s="12">
        <v>10279.08</v>
      </c>
      <c r="J272" s="12">
        <v>9556.27</v>
      </c>
      <c r="K272" s="12">
        <v>10496.99</v>
      </c>
      <c r="L272" s="12">
        <v>10511.75</v>
      </c>
      <c r="M272" s="12">
        <v>10380.790000000001</v>
      </c>
      <c r="N272" s="12">
        <f t="shared" si="9"/>
        <v>127405.46000000002</v>
      </c>
      <c r="O272" s="3">
        <f t="shared" si="10"/>
        <v>254810.92000000004</v>
      </c>
    </row>
    <row r="273" spans="1:18" x14ac:dyDescent="0.25">
      <c r="A273" s="11" t="s">
        <v>271</v>
      </c>
      <c r="B273" s="12">
        <v>2518.21</v>
      </c>
      <c r="C273" s="12">
        <v>3013.06</v>
      </c>
      <c r="D273" s="12">
        <v>3006.37</v>
      </c>
      <c r="E273" s="12">
        <v>3117.03</v>
      </c>
      <c r="F273" s="12">
        <v>3223.75</v>
      </c>
      <c r="G273" s="12">
        <v>3261.83</v>
      </c>
      <c r="H273" s="12">
        <v>3668.84</v>
      </c>
      <c r="I273" s="12">
        <v>2947.24</v>
      </c>
      <c r="J273" s="12">
        <v>2739.99</v>
      </c>
      <c r="K273" s="12">
        <v>3009.72</v>
      </c>
      <c r="L273" s="12">
        <v>3013.95</v>
      </c>
      <c r="M273" s="12">
        <v>2976.4</v>
      </c>
      <c r="N273" s="12">
        <f t="shared" si="9"/>
        <v>36496.39</v>
      </c>
      <c r="O273" s="3">
        <f t="shared" si="10"/>
        <v>72992.78</v>
      </c>
    </row>
    <row r="274" spans="1:18" x14ac:dyDescent="0.25">
      <c r="A274" s="11" t="s">
        <v>272</v>
      </c>
      <c r="B274" s="12">
        <v>154.69999999999999</v>
      </c>
      <c r="C274" s="12">
        <v>198.84</v>
      </c>
      <c r="D274" s="12">
        <v>198.4</v>
      </c>
      <c r="E274" s="12">
        <v>205.7</v>
      </c>
      <c r="F274" s="12">
        <v>212.74</v>
      </c>
      <c r="G274" s="12">
        <v>215.26</v>
      </c>
      <c r="H274" s="12">
        <v>242.12</v>
      </c>
      <c r="I274" s="12">
        <v>194.5</v>
      </c>
      <c r="J274" s="12">
        <v>180.82</v>
      </c>
      <c r="K274" s="12">
        <v>198.62</v>
      </c>
      <c r="L274" s="12">
        <v>198.9</v>
      </c>
      <c r="M274" s="12">
        <v>196.42</v>
      </c>
      <c r="N274" s="12">
        <f t="shared" si="9"/>
        <v>2397.02</v>
      </c>
      <c r="O274" s="3">
        <f t="shared" si="10"/>
        <v>4794.04</v>
      </c>
    </row>
    <row r="275" spans="1:18" x14ac:dyDescent="0.25">
      <c r="A275" s="11" t="s">
        <v>273</v>
      </c>
      <c r="B275" s="12">
        <v>39.299999999999997</v>
      </c>
      <c r="C275" s="12">
        <v>46.78</v>
      </c>
      <c r="D275" s="12">
        <v>46.68</v>
      </c>
      <c r="E275" s="12">
        <v>48.4</v>
      </c>
      <c r="F275" s="12">
        <v>50.06</v>
      </c>
      <c r="G275" s="12">
        <v>50.65</v>
      </c>
      <c r="H275" s="12">
        <v>56.97</v>
      </c>
      <c r="I275" s="12">
        <v>45.76</v>
      </c>
      <c r="J275" s="12">
        <v>42.54</v>
      </c>
      <c r="K275" s="12">
        <v>46.73</v>
      </c>
      <c r="L275" s="12">
        <v>46.8</v>
      </c>
      <c r="M275" s="12">
        <v>46.22</v>
      </c>
      <c r="N275" s="12">
        <f t="shared" si="9"/>
        <v>566.8900000000001</v>
      </c>
      <c r="O275" s="3">
        <f t="shared" si="10"/>
        <v>1133.7800000000002</v>
      </c>
    </row>
    <row r="276" spans="1:18" x14ac:dyDescent="0.25">
      <c r="A276" s="11" t="s">
        <v>274</v>
      </c>
      <c r="B276" s="12">
        <v>97.13</v>
      </c>
      <c r="C276" s="12">
        <v>112.42</v>
      </c>
      <c r="D276" s="12">
        <v>112.17</v>
      </c>
      <c r="E276" s="12">
        <v>116.29</v>
      </c>
      <c r="F276" s="12">
        <v>120.28</v>
      </c>
      <c r="G276" s="12">
        <v>121.7</v>
      </c>
      <c r="H276" s="12">
        <v>136.88</v>
      </c>
      <c r="I276" s="12">
        <v>109.96</v>
      </c>
      <c r="J276" s="12">
        <v>102.23</v>
      </c>
      <c r="K276" s="12">
        <v>112.29</v>
      </c>
      <c r="L276" s="12">
        <v>112.45</v>
      </c>
      <c r="M276" s="12">
        <v>111.05</v>
      </c>
      <c r="N276" s="12">
        <f t="shared" si="9"/>
        <v>1364.8500000000001</v>
      </c>
      <c r="O276" s="3">
        <f t="shared" si="10"/>
        <v>2729.7000000000003</v>
      </c>
    </row>
    <row r="277" spans="1:18" x14ac:dyDescent="0.25">
      <c r="A277" s="11" t="s">
        <v>275</v>
      </c>
      <c r="B277" s="12">
        <v>3128.15</v>
      </c>
      <c r="C277" s="12">
        <v>3887.9</v>
      </c>
      <c r="D277" s="12">
        <v>3879.27</v>
      </c>
      <c r="E277" s="12">
        <v>4022.06</v>
      </c>
      <c r="F277" s="12">
        <v>4159.7700000000004</v>
      </c>
      <c r="G277" s="12">
        <v>4208.8999999999996</v>
      </c>
      <c r="H277" s="12">
        <v>4734.08</v>
      </c>
      <c r="I277" s="12">
        <v>3802.97</v>
      </c>
      <c r="J277" s="12">
        <v>3535.54</v>
      </c>
      <c r="K277" s="12">
        <v>3883.58</v>
      </c>
      <c r="L277" s="12">
        <v>3889.04</v>
      </c>
      <c r="M277" s="12">
        <v>3840.59</v>
      </c>
      <c r="N277" s="12">
        <f t="shared" si="9"/>
        <v>46971.850000000006</v>
      </c>
      <c r="O277" s="3">
        <f t="shared" si="10"/>
        <v>93943.700000000012</v>
      </c>
    </row>
    <row r="278" spans="1:18" x14ac:dyDescent="0.25">
      <c r="A278" s="11" t="s">
        <v>276</v>
      </c>
      <c r="B278" s="12">
        <v>133.83000000000001</v>
      </c>
      <c r="C278" s="12">
        <v>162.22999999999999</v>
      </c>
      <c r="D278" s="12">
        <v>161.87</v>
      </c>
      <c r="E278" s="12">
        <v>167.83</v>
      </c>
      <c r="F278" s="12">
        <v>173.57</v>
      </c>
      <c r="G278" s="12">
        <v>175.63</v>
      </c>
      <c r="H278" s="12">
        <v>197.54</v>
      </c>
      <c r="I278" s="12">
        <v>158.69</v>
      </c>
      <c r="J278" s="12">
        <v>147.53</v>
      </c>
      <c r="K278" s="12">
        <v>162.05000000000001</v>
      </c>
      <c r="L278" s="12">
        <v>162.28</v>
      </c>
      <c r="M278" s="12">
        <v>160.26</v>
      </c>
      <c r="N278" s="12">
        <f t="shared" si="9"/>
        <v>1963.31</v>
      </c>
      <c r="O278" s="3">
        <f t="shared" si="10"/>
        <v>3926.62</v>
      </c>
    </row>
    <row r="279" spans="1:18" x14ac:dyDescent="0.25">
      <c r="A279" s="11" t="s">
        <v>277</v>
      </c>
      <c r="B279" s="12">
        <v>767.34</v>
      </c>
      <c r="C279" s="12">
        <v>970.09</v>
      </c>
      <c r="D279" s="12">
        <v>967.94</v>
      </c>
      <c r="E279" s="12">
        <v>1003.57</v>
      </c>
      <c r="F279" s="12">
        <v>1037.93</v>
      </c>
      <c r="G279" s="12">
        <v>1050.19</v>
      </c>
      <c r="H279" s="12">
        <v>1181.23</v>
      </c>
      <c r="I279" s="12">
        <v>948.9</v>
      </c>
      <c r="J279" s="12">
        <v>882.17</v>
      </c>
      <c r="K279" s="12">
        <v>969.02</v>
      </c>
      <c r="L279" s="12">
        <v>970.38</v>
      </c>
      <c r="M279" s="12">
        <v>958.29</v>
      </c>
      <c r="N279" s="12">
        <f t="shared" si="9"/>
        <v>11707.05</v>
      </c>
      <c r="O279" s="3">
        <f t="shared" si="10"/>
        <v>23414.1</v>
      </c>
    </row>
    <row r="280" spans="1:18" x14ac:dyDescent="0.25">
      <c r="A280" s="11" t="s">
        <v>278</v>
      </c>
      <c r="B280" s="12">
        <v>232.63</v>
      </c>
      <c r="C280" s="12">
        <v>268.32</v>
      </c>
      <c r="D280" s="12">
        <v>267.72000000000003</v>
      </c>
      <c r="E280" s="12">
        <v>277.58</v>
      </c>
      <c r="F280" s="12">
        <v>287.08</v>
      </c>
      <c r="G280" s="12">
        <v>290.47000000000003</v>
      </c>
      <c r="H280" s="12">
        <v>326.72000000000003</v>
      </c>
      <c r="I280" s="12">
        <v>262.45999999999998</v>
      </c>
      <c r="J280" s="12">
        <v>244</v>
      </c>
      <c r="K280" s="12">
        <v>268.02</v>
      </c>
      <c r="L280" s="12">
        <v>268.39999999999998</v>
      </c>
      <c r="M280" s="12">
        <v>265.05</v>
      </c>
      <c r="N280" s="12">
        <f t="shared" si="9"/>
        <v>3258.4500000000003</v>
      </c>
      <c r="O280" s="3">
        <f t="shared" si="10"/>
        <v>6516.9000000000005</v>
      </c>
    </row>
    <row r="281" spans="1:18" x14ac:dyDescent="0.25">
      <c r="A281" s="11" t="s">
        <v>279</v>
      </c>
      <c r="B281" s="12">
        <v>42.08</v>
      </c>
      <c r="C281" s="12">
        <v>51.14</v>
      </c>
      <c r="D281" s="12">
        <v>51.03</v>
      </c>
      <c r="E281" s="12">
        <v>52.91</v>
      </c>
      <c r="F281" s="12">
        <v>54.72</v>
      </c>
      <c r="G281" s="12">
        <v>55.37</v>
      </c>
      <c r="H281" s="12">
        <v>62.27</v>
      </c>
      <c r="I281" s="12">
        <v>50.03</v>
      </c>
      <c r="J281" s="12">
        <v>46.51</v>
      </c>
      <c r="K281" s="12">
        <v>51.09</v>
      </c>
      <c r="L281" s="12">
        <v>51.16</v>
      </c>
      <c r="M281" s="12">
        <v>50.52</v>
      </c>
      <c r="N281" s="12">
        <f t="shared" si="9"/>
        <v>618.82999999999993</v>
      </c>
      <c r="O281" s="3">
        <f t="shared" si="10"/>
        <v>1237.6599999999999</v>
      </c>
    </row>
    <row r="282" spans="1:18" x14ac:dyDescent="0.25">
      <c r="A282" s="11" t="s">
        <v>280</v>
      </c>
      <c r="B282" s="12">
        <v>335.77</v>
      </c>
      <c r="C282" s="12">
        <v>400.14</v>
      </c>
      <c r="D282" s="12">
        <v>399.43</v>
      </c>
      <c r="E282" s="12">
        <v>414.02</v>
      </c>
      <c r="F282" s="12">
        <v>428.21000000000004</v>
      </c>
      <c r="G282" s="12">
        <v>433.27000000000004</v>
      </c>
      <c r="H282" s="12">
        <v>487.34000000000003</v>
      </c>
      <c r="I282" s="12">
        <v>391.49</v>
      </c>
      <c r="J282" s="12">
        <v>363.97</v>
      </c>
      <c r="K282" s="12">
        <v>399.83</v>
      </c>
      <c r="L282" s="12">
        <v>400.38</v>
      </c>
      <c r="M282" s="12">
        <v>395.4</v>
      </c>
      <c r="N282" s="12">
        <f t="shared" si="9"/>
        <v>4849.25</v>
      </c>
      <c r="O282" s="3">
        <f t="shared" si="10"/>
        <v>9698.5</v>
      </c>
    </row>
    <row r="283" spans="1:18" ht="15.75" thickBot="1" x14ac:dyDescent="0.3">
      <c r="A283" s="14" t="s">
        <v>290</v>
      </c>
      <c r="B283" s="34">
        <f>SUM(B13:B282)</f>
        <v>386578.00000000006</v>
      </c>
      <c r="C283" s="34">
        <f t="shared" ref="C283:O283" si="11">SUM(C13:C282)</f>
        <v>453613.99999999994</v>
      </c>
      <c r="D283" s="34">
        <f t="shared" si="11"/>
        <v>452606.99999999988</v>
      </c>
      <c r="E283" s="34">
        <f t="shared" si="11"/>
        <v>469265.99999999988</v>
      </c>
      <c r="F283" s="34">
        <f t="shared" si="11"/>
        <v>485332.99999999994</v>
      </c>
      <c r="G283" s="34">
        <f t="shared" si="11"/>
        <v>491065.99999999983</v>
      </c>
      <c r="H283" s="34">
        <f t="shared" si="11"/>
        <v>552340.00000000012</v>
      </c>
      <c r="I283" s="34">
        <f t="shared" si="11"/>
        <v>443704.00000000023</v>
      </c>
      <c r="J283" s="34">
        <f t="shared" si="11"/>
        <v>412502.99999999983</v>
      </c>
      <c r="K283" s="34">
        <f t="shared" si="11"/>
        <v>453109.99999999988</v>
      </c>
      <c r="L283" s="34">
        <f t="shared" si="11"/>
        <v>453747</v>
      </c>
      <c r="M283" s="34">
        <f t="shared" si="11"/>
        <v>448094.00000000035</v>
      </c>
      <c r="N283" s="34">
        <f t="shared" si="11"/>
        <v>5501962.0000000047</v>
      </c>
      <c r="O283" s="34">
        <f t="shared" si="11"/>
        <v>11003924.000000009</v>
      </c>
    </row>
    <row r="284" spans="1:18" ht="15.75" thickTop="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3"/>
      <c r="Q284" s="3"/>
      <c r="R284" s="16"/>
    </row>
  </sheetData>
  <pageMargins left="0.25" right="0.25" top="0.25" bottom="0.25" header="0.25" footer="0.25"/>
  <pageSetup paperSize="5" scale="6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E451-8A76-4B8C-AC08-258281032965}">
  <sheetPr>
    <tabColor rgb="FF00B0F0"/>
  </sheetPr>
  <dimension ref="A1:R284"/>
  <sheetViews>
    <sheetView zoomScaleNormal="100" workbookViewId="0">
      <selection activeCell="B6" sqref="B6"/>
    </sheetView>
  </sheetViews>
  <sheetFormatPr defaultColWidth="8.85546875" defaultRowHeight="15" x14ac:dyDescent="0.25"/>
  <cols>
    <col min="1" max="1" width="33.7109375" style="7" customWidth="1"/>
    <col min="2" max="2" width="12.7109375" style="7" bestFit="1" customWidth="1"/>
    <col min="3" max="12" width="16.28515625" style="7" customWidth="1"/>
    <col min="13" max="13" width="16.85546875" style="7" customWidth="1"/>
    <col min="14" max="14" width="22.28515625" style="7" customWidth="1"/>
    <col min="15" max="15" width="1.140625" style="7" customWidth="1"/>
    <col min="16" max="16" width="16.140625" style="7" customWidth="1"/>
    <col min="17" max="16384" width="8.85546875" style="7"/>
  </cols>
  <sheetData>
    <row r="1" spans="1:16" s="33" customFormat="1" ht="23.25" x14ac:dyDescent="0.35">
      <c r="A1" s="31" t="s">
        <v>295</v>
      </c>
      <c r="B1" s="10"/>
      <c r="C1" s="32"/>
      <c r="D1" s="32"/>
      <c r="E1" s="32"/>
      <c r="F1" s="32"/>
      <c r="G1" s="4"/>
      <c r="H1" s="4"/>
      <c r="I1" s="4"/>
      <c r="J1" s="4"/>
      <c r="K1" s="4"/>
      <c r="L1" s="32"/>
      <c r="M1" s="32"/>
      <c r="N1" s="32"/>
      <c r="O1" s="5"/>
      <c r="P1" s="6"/>
    </row>
    <row r="2" spans="1:16" x14ac:dyDescent="0.25">
      <c r="A2" s="1" t="s">
        <v>282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</row>
    <row r="3" spans="1:16" s="27" customFormat="1" ht="30" x14ac:dyDescent="0.25">
      <c r="A3" s="21" t="s">
        <v>283</v>
      </c>
      <c r="B3" s="22" t="s">
        <v>284</v>
      </c>
      <c r="C3" s="22" t="s">
        <v>0</v>
      </c>
      <c r="D3" s="22" t="s">
        <v>1</v>
      </c>
      <c r="E3" s="22" t="s">
        <v>2</v>
      </c>
      <c r="F3" s="22" t="s">
        <v>3</v>
      </c>
      <c r="G3" s="23" t="s">
        <v>4</v>
      </c>
      <c r="H3" s="23" t="s">
        <v>5</v>
      </c>
      <c r="I3" s="23" t="s">
        <v>6</v>
      </c>
      <c r="J3" s="22" t="s">
        <v>7</v>
      </c>
      <c r="K3" s="23" t="s">
        <v>8</v>
      </c>
      <c r="L3" s="22" t="s">
        <v>9</v>
      </c>
      <c r="M3" s="22" t="s">
        <v>10</v>
      </c>
      <c r="N3" s="24" t="s">
        <v>289</v>
      </c>
      <c r="O3" s="25"/>
      <c r="P3" s="26"/>
    </row>
    <row r="4" spans="1:16" x14ac:dyDescent="0.25">
      <c r="A4" s="1" t="s">
        <v>288</v>
      </c>
      <c r="B4" s="18">
        <v>144.96</v>
      </c>
      <c r="C4" s="19">
        <v>1304115.02</v>
      </c>
      <c r="D4" s="19">
        <v>1501111.93</v>
      </c>
      <c r="E4" s="19">
        <v>1418317.09</v>
      </c>
      <c r="F4" s="19">
        <v>1511668.55</v>
      </c>
      <c r="G4" s="9">
        <v>1593140.16</v>
      </c>
      <c r="H4" s="9">
        <v>1802872.32</v>
      </c>
      <c r="I4" s="9">
        <v>1489010.4</v>
      </c>
      <c r="J4" s="19">
        <v>1362954.83</v>
      </c>
      <c r="K4" s="9">
        <v>1609208.22</v>
      </c>
      <c r="L4" s="19">
        <v>1590096.36</v>
      </c>
      <c r="M4" s="19">
        <v>1610547.48</v>
      </c>
      <c r="N4" s="9">
        <f>SUM(HighwayUserTaxFundRetailDeliveryFeeCollectedFiscalYear2023[[#This Row],[JULY 2022]:[JUNE]])</f>
        <v>16793187.32</v>
      </c>
      <c r="O4" s="5"/>
      <c r="P4" s="6"/>
    </row>
    <row r="5" spans="1:16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6"/>
    </row>
    <row r="6" spans="1:16" s="27" customFormat="1" ht="30" x14ac:dyDescent="0.25">
      <c r="A6" s="21" t="s">
        <v>291</v>
      </c>
      <c r="B6" s="22" t="s">
        <v>284</v>
      </c>
      <c r="C6" s="22" t="s">
        <v>0</v>
      </c>
      <c r="D6" s="22" t="s">
        <v>1</v>
      </c>
      <c r="E6" s="22" t="s">
        <v>2</v>
      </c>
      <c r="F6" s="22" t="s">
        <v>3</v>
      </c>
      <c r="G6" s="23" t="s">
        <v>4</v>
      </c>
      <c r="H6" s="23" t="s">
        <v>5</v>
      </c>
      <c r="I6" s="23" t="s">
        <v>6</v>
      </c>
      <c r="J6" s="22" t="s">
        <v>7</v>
      </c>
      <c r="K6" s="23" t="s">
        <v>8</v>
      </c>
      <c r="L6" s="22" t="s">
        <v>9</v>
      </c>
      <c r="M6" s="22" t="s">
        <v>10</v>
      </c>
      <c r="N6" s="24" t="s">
        <v>290</v>
      </c>
      <c r="O6" s="25"/>
      <c r="P6" s="26"/>
    </row>
    <row r="7" spans="1:16" x14ac:dyDescent="0.25">
      <c r="A7" s="1" t="s">
        <v>287</v>
      </c>
      <c r="B7" s="8">
        <v>57.960000000000008</v>
      </c>
      <c r="C7" s="9">
        <v>521646.02</v>
      </c>
      <c r="D7" s="9">
        <v>600444.92999999993</v>
      </c>
      <c r="E7" s="9">
        <v>567326.09000000008</v>
      </c>
      <c r="F7" s="9">
        <v>604666.55000000005</v>
      </c>
      <c r="G7" s="9">
        <v>637256.15999999992</v>
      </c>
      <c r="H7" s="9">
        <v>721148.32000000007</v>
      </c>
      <c r="I7" s="9">
        <v>595604.39999999991</v>
      </c>
      <c r="J7" s="9">
        <v>545181.83000000007</v>
      </c>
      <c r="K7" s="9">
        <v>643683.22</v>
      </c>
      <c r="L7" s="9">
        <v>636038.3600000001</v>
      </c>
      <c r="M7" s="9">
        <v>644218.48</v>
      </c>
      <c r="N7" s="9">
        <f>SUM(HighwayUserTaxFundRetailDeliveryFeeDistributedFiscalYear2023[[#This Row],[JULY 2022]:[JUNE]])</f>
        <v>6717272.3200000003</v>
      </c>
      <c r="O7" s="5"/>
      <c r="P7" s="6"/>
    </row>
    <row r="8" spans="1:16" x14ac:dyDescent="0.25">
      <c r="A8" s="1" t="s">
        <v>285</v>
      </c>
      <c r="B8" s="8">
        <v>48</v>
      </c>
      <c r="C8" s="9">
        <v>430358</v>
      </c>
      <c r="D8" s="9">
        <v>495367</v>
      </c>
      <c r="E8" s="9">
        <v>468045</v>
      </c>
      <c r="F8" s="9">
        <v>498851</v>
      </c>
      <c r="G8" s="9">
        <v>525736</v>
      </c>
      <c r="H8" s="9">
        <v>594948</v>
      </c>
      <c r="I8" s="9">
        <v>491373</v>
      </c>
      <c r="J8" s="9">
        <v>449775</v>
      </c>
      <c r="K8" s="9">
        <v>531039</v>
      </c>
      <c r="L8" s="9">
        <v>524732</v>
      </c>
      <c r="M8" s="9">
        <v>531481</v>
      </c>
      <c r="N8" s="9">
        <f>SUM(HighwayUserTaxFundRetailDeliveryFeeDistributedFiscalYear2023[[#This Row],[JULY 2022]:[JUNE]])</f>
        <v>5541753</v>
      </c>
      <c r="O8" s="5"/>
      <c r="P8" s="6"/>
    </row>
    <row r="9" spans="1:16" x14ac:dyDescent="0.25">
      <c r="A9" s="1" t="s">
        <v>286</v>
      </c>
      <c r="B9" s="8">
        <v>39</v>
      </c>
      <c r="C9" s="9">
        <v>352111</v>
      </c>
      <c r="D9" s="9">
        <v>405300</v>
      </c>
      <c r="E9" s="9">
        <v>382946</v>
      </c>
      <c r="F9" s="9">
        <v>408151</v>
      </c>
      <c r="G9" s="9">
        <v>430148</v>
      </c>
      <c r="H9" s="9">
        <v>486776</v>
      </c>
      <c r="I9" s="9">
        <v>402033</v>
      </c>
      <c r="J9" s="9">
        <v>367998</v>
      </c>
      <c r="K9" s="9">
        <v>434486</v>
      </c>
      <c r="L9" s="9">
        <v>429326</v>
      </c>
      <c r="M9" s="9">
        <v>434848</v>
      </c>
      <c r="N9" s="9">
        <f>SUM(HighwayUserTaxFundRetailDeliveryFeeDistributedFiscalYear2023[[#This Row],[JULY 2022]:[JUNE]])</f>
        <v>4534162</v>
      </c>
      <c r="O9" s="5"/>
      <c r="P9" s="6"/>
    </row>
    <row r="10" spans="1:16" ht="15.75" thickBot="1" x14ac:dyDescent="0.3">
      <c r="A10" s="17" t="s">
        <v>290</v>
      </c>
      <c r="B10" s="29">
        <f>SUBTOTAL(109,B7:B9)</f>
        <v>144.96</v>
      </c>
      <c r="C10" s="29">
        <f t="shared" ref="C10:M10" si="0">SUBTOTAL(109,C7:C9)</f>
        <v>1304115.02</v>
      </c>
      <c r="D10" s="29">
        <f t="shared" si="0"/>
        <v>1501111.93</v>
      </c>
      <c r="E10" s="29">
        <f t="shared" si="0"/>
        <v>1418317.09</v>
      </c>
      <c r="F10" s="29">
        <f t="shared" si="0"/>
        <v>1511668.55</v>
      </c>
      <c r="G10" s="29">
        <f t="shared" si="0"/>
        <v>1593140.16</v>
      </c>
      <c r="H10" s="29">
        <f t="shared" si="0"/>
        <v>1802872.32</v>
      </c>
      <c r="I10" s="29">
        <f t="shared" si="0"/>
        <v>1489010.4</v>
      </c>
      <c r="J10" s="29">
        <f t="shared" si="0"/>
        <v>1362954.83</v>
      </c>
      <c r="K10" s="29">
        <f t="shared" si="0"/>
        <v>1609208.22</v>
      </c>
      <c r="L10" s="29">
        <f t="shared" si="0"/>
        <v>1590096.36</v>
      </c>
      <c r="M10" s="29">
        <f t="shared" si="0"/>
        <v>1610547.48</v>
      </c>
      <c r="N10" s="30">
        <f>SUM(HighwayUserTaxFundRetailDeliveryFeeDistributedFiscalYear2023[[#This Row],[JULY 2022]:[JUNE]])</f>
        <v>16793187.32</v>
      </c>
      <c r="O10" s="5"/>
      <c r="P10" s="6"/>
    </row>
    <row r="11" spans="1:16" ht="15.75" thickTop="1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6"/>
    </row>
    <row r="12" spans="1:16" s="27" customFormat="1" ht="30" x14ac:dyDescent="0.25">
      <c r="A12" s="28" t="s">
        <v>281</v>
      </c>
      <c r="B12" s="22" t="s">
        <v>284</v>
      </c>
      <c r="C12" s="22" t="s">
        <v>0</v>
      </c>
      <c r="D12" s="22" t="s">
        <v>1</v>
      </c>
      <c r="E12" s="22" t="s">
        <v>2</v>
      </c>
      <c r="F12" s="22" t="s">
        <v>3</v>
      </c>
      <c r="G12" s="23" t="s">
        <v>4</v>
      </c>
      <c r="H12" s="23" t="s">
        <v>5</v>
      </c>
      <c r="I12" s="23" t="s">
        <v>6</v>
      </c>
      <c r="J12" s="22" t="s">
        <v>7</v>
      </c>
      <c r="K12" s="23" t="s">
        <v>8</v>
      </c>
      <c r="L12" s="22" t="s">
        <v>9</v>
      </c>
      <c r="M12" s="22" t="s">
        <v>10</v>
      </c>
      <c r="N12" s="24" t="s">
        <v>292</v>
      </c>
    </row>
    <row r="13" spans="1:16" x14ac:dyDescent="0.25">
      <c r="A13" s="11" t="s">
        <v>11</v>
      </c>
      <c r="B13" s="12">
        <v>0.01</v>
      </c>
      <c r="C13" s="12">
        <v>66.31</v>
      </c>
      <c r="D13" s="12">
        <v>76.33</v>
      </c>
      <c r="E13" s="12">
        <v>72.12</v>
      </c>
      <c r="F13" s="12">
        <v>76.86</v>
      </c>
      <c r="G13" s="12">
        <v>81.010000000000005</v>
      </c>
      <c r="H13" s="12">
        <v>91.67</v>
      </c>
      <c r="I13" s="12">
        <v>75.709999999999994</v>
      </c>
      <c r="J13" s="12">
        <v>69.3</v>
      </c>
      <c r="K13" s="12">
        <v>81.819999999999993</v>
      </c>
      <c r="L13" s="12">
        <v>80.849999999999994</v>
      </c>
      <c r="M13" s="12">
        <v>81.89</v>
      </c>
      <c r="N13" s="12">
        <f>SUM(B13:M13)</f>
        <v>853.87999999999988</v>
      </c>
      <c r="O13" s="3">
        <f>SUM(B13:N13)</f>
        <v>1707.7599999999998</v>
      </c>
    </row>
    <row r="14" spans="1:16" x14ac:dyDescent="0.25">
      <c r="A14" s="11" t="s">
        <v>12</v>
      </c>
      <c r="B14" s="12">
        <v>0.02</v>
      </c>
      <c r="C14" s="12">
        <v>165.85</v>
      </c>
      <c r="D14" s="12">
        <v>190.91</v>
      </c>
      <c r="E14" s="12">
        <v>180.38</v>
      </c>
      <c r="F14" s="12">
        <v>192.25</v>
      </c>
      <c r="G14" s="12">
        <v>202.61</v>
      </c>
      <c r="H14" s="12">
        <v>229.28</v>
      </c>
      <c r="I14" s="12">
        <v>189.37</v>
      </c>
      <c r="J14" s="12">
        <v>173.34</v>
      </c>
      <c r="K14" s="12">
        <v>204.65</v>
      </c>
      <c r="L14" s="12">
        <v>202.22</v>
      </c>
      <c r="M14" s="12">
        <v>204.82</v>
      </c>
      <c r="N14" s="12">
        <f t="shared" ref="N14:N77" si="1">SUM(B14:M14)</f>
        <v>2135.7000000000003</v>
      </c>
      <c r="O14" s="3">
        <f t="shared" ref="O14:O77" si="2">SUM(B14:N14)</f>
        <v>4271.4000000000005</v>
      </c>
    </row>
    <row r="15" spans="1:16" x14ac:dyDescent="0.25">
      <c r="A15" s="11" t="s">
        <v>13</v>
      </c>
      <c r="B15" s="12">
        <v>0.08</v>
      </c>
      <c r="C15" s="12">
        <v>695.16</v>
      </c>
      <c r="D15" s="12">
        <v>800.17</v>
      </c>
      <c r="E15" s="12">
        <v>756.04</v>
      </c>
      <c r="F15" s="12">
        <v>805.8</v>
      </c>
      <c r="G15" s="12">
        <v>849.23</v>
      </c>
      <c r="H15" s="12">
        <v>961.03</v>
      </c>
      <c r="I15" s="12">
        <v>793.72</v>
      </c>
      <c r="J15" s="12">
        <v>726.53</v>
      </c>
      <c r="K15" s="12">
        <v>857.79</v>
      </c>
      <c r="L15" s="12">
        <v>847.61</v>
      </c>
      <c r="M15" s="12">
        <v>858.51</v>
      </c>
      <c r="N15" s="12">
        <f t="shared" si="1"/>
        <v>8951.67</v>
      </c>
      <c r="O15" s="3">
        <f t="shared" si="2"/>
        <v>17903.34</v>
      </c>
    </row>
    <row r="16" spans="1:16" x14ac:dyDescent="0.25">
      <c r="A16" s="11" t="s">
        <v>14</v>
      </c>
      <c r="B16" s="12">
        <v>0</v>
      </c>
      <c r="C16" s="12">
        <v>34.82</v>
      </c>
      <c r="D16" s="12">
        <v>40.08</v>
      </c>
      <c r="E16" s="12">
        <v>37.869999999999997</v>
      </c>
      <c r="F16" s="12">
        <v>40.369999999999997</v>
      </c>
      <c r="G16" s="12">
        <v>42.54</v>
      </c>
      <c r="H16" s="12">
        <v>48.14</v>
      </c>
      <c r="I16" s="12">
        <v>39.76</v>
      </c>
      <c r="J16" s="12">
        <v>36.39</v>
      </c>
      <c r="K16" s="12">
        <v>42.97</v>
      </c>
      <c r="L16" s="12">
        <v>42.46</v>
      </c>
      <c r="M16" s="12">
        <v>43.01</v>
      </c>
      <c r="N16" s="12">
        <f t="shared" si="1"/>
        <v>448.40999999999991</v>
      </c>
      <c r="O16" s="3">
        <f t="shared" si="2"/>
        <v>896.81999999999982</v>
      </c>
    </row>
    <row r="17" spans="1:15" x14ac:dyDescent="0.25">
      <c r="A17" s="11" t="s">
        <v>15</v>
      </c>
      <c r="B17" s="12">
        <v>0.02</v>
      </c>
      <c r="C17" s="12">
        <v>147.69999999999999</v>
      </c>
      <c r="D17" s="12">
        <v>170.01</v>
      </c>
      <c r="E17" s="12">
        <v>160.63</v>
      </c>
      <c r="F17" s="12">
        <v>171.2</v>
      </c>
      <c r="G17" s="12">
        <v>180.43</v>
      </c>
      <c r="H17" s="12">
        <v>204.18</v>
      </c>
      <c r="I17" s="12">
        <v>168.64</v>
      </c>
      <c r="J17" s="12">
        <v>154.36000000000001</v>
      </c>
      <c r="K17" s="12">
        <v>182.25</v>
      </c>
      <c r="L17" s="12">
        <v>180.08</v>
      </c>
      <c r="M17" s="12">
        <v>182.4</v>
      </c>
      <c r="N17" s="12">
        <f t="shared" si="1"/>
        <v>1901.9</v>
      </c>
      <c r="O17" s="3">
        <f t="shared" si="2"/>
        <v>3803.8</v>
      </c>
    </row>
    <row r="18" spans="1:15" x14ac:dyDescent="0.25">
      <c r="A18" s="11" t="s">
        <v>16</v>
      </c>
      <c r="B18" s="12">
        <v>0</v>
      </c>
      <c r="C18" s="12">
        <v>33.51</v>
      </c>
      <c r="D18" s="12">
        <v>38.57</v>
      </c>
      <c r="E18" s="12">
        <v>36.450000000000003</v>
      </c>
      <c r="F18" s="12">
        <v>38.85</v>
      </c>
      <c r="G18" s="12">
        <v>40.94</v>
      </c>
      <c r="H18" s="12">
        <v>46.33</v>
      </c>
      <c r="I18" s="12">
        <v>38.26</v>
      </c>
      <c r="J18" s="12">
        <v>35.020000000000003</v>
      </c>
      <c r="K18" s="12">
        <v>41.35</v>
      </c>
      <c r="L18" s="12">
        <v>40.86</v>
      </c>
      <c r="M18" s="12">
        <v>41.39</v>
      </c>
      <c r="N18" s="12">
        <f t="shared" si="1"/>
        <v>431.53</v>
      </c>
      <c r="O18" s="3">
        <f t="shared" si="2"/>
        <v>863.06</v>
      </c>
    </row>
    <row r="19" spans="1:15" x14ac:dyDescent="0.25">
      <c r="A19" s="11" t="s">
        <v>17</v>
      </c>
      <c r="B19" s="12">
        <v>1.05</v>
      </c>
      <c r="C19" s="12">
        <v>9520.1</v>
      </c>
      <c r="D19" s="12">
        <v>10958.19</v>
      </c>
      <c r="E19" s="12">
        <v>10353.799999999999</v>
      </c>
      <c r="F19" s="12">
        <v>11035.27</v>
      </c>
      <c r="G19" s="12">
        <v>11630.01</v>
      </c>
      <c r="H19" s="12">
        <v>13161.07</v>
      </c>
      <c r="I19" s="12">
        <v>10869.85</v>
      </c>
      <c r="J19" s="12">
        <v>9949.64</v>
      </c>
      <c r="K19" s="12">
        <v>11747.29</v>
      </c>
      <c r="L19" s="12">
        <v>11607.78</v>
      </c>
      <c r="M19" s="12">
        <v>11757.08</v>
      </c>
      <c r="N19" s="12">
        <f t="shared" si="1"/>
        <v>122591.13000000002</v>
      </c>
      <c r="O19" s="3">
        <f t="shared" si="2"/>
        <v>245182.26000000004</v>
      </c>
    </row>
    <row r="20" spans="1:15" x14ac:dyDescent="0.25">
      <c r="A20" s="11" t="s">
        <v>18</v>
      </c>
      <c r="B20" s="12">
        <v>0.06</v>
      </c>
      <c r="C20" s="12">
        <v>558.54999999999995</v>
      </c>
      <c r="D20" s="12">
        <v>642.91999999999996</v>
      </c>
      <c r="E20" s="12">
        <v>607.46</v>
      </c>
      <c r="F20" s="12">
        <v>647.44000000000005</v>
      </c>
      <c r="G20" s="12">
        <v>682.34</v>
      </c>
      <c r="H20" s="12">
        <v>772.16</v>
      </c>
      <c r="I20" s="12">
        <v>637.74</v>
      </c>
      <c r="J20" s="12">
        <v>583.75</v>
      </c>
      <c r="K20" s="12">
        <v>689.22</v>
      </c>
      <c r="L20" s="12">
        <v>681.03</v>
      </c>
      <c r="M20" s="12">
        <v>689.79</v>
      </c>
      <c r="N20" s="12">
        <f t="shared" si="1"/>
        <v>7192.46</v>
      </c>
      <c r="O20" s="3">
        <f t="shared" si="2"/>
        <v>14384.92</v>
      </c>
    </row>
    <row r="21" spans="1:15" x14ac:dyDescent="0.25">
      <c r="A21" s="11" t="s">
        <v>19</v>
      </c>
      <c r="B21" s="12">
        <v>0.02</v>
      </c>
      <c r="C21" s="12">
        <v>166.9</v>
      </c>
      <c r="D21" s="12">
        <v>192.12</v>
      </c>
      <c r="E21" s="12">
        <v>181.52</v>
      </c>
      <c r="F21" s="12">
        <v>193.47</v>
      </c>
      <c r="G21" s="12">
        <v>203.89</v>
      </c>
      <c r="H21" s="12">
        <v>230.74</v>
      </c>
      <c r="I21" s="12">
        <v>190.57</v>
      </c>
      <c r="J21" s="12">
        <v>174.43</v>
      </c>
      <c r="K21" s="12">
        <v>205.95</v>
      </c>
      <c r="L21" s="12">
        <v>203.5</v>
      </c>
      <c r="M21" s="12">
        <v>206.12</v>
      </c>
      <c r="N21" s="12">
        <f t="shared" si="1"/>
        <v>2149.23</v>
      </c>
      <c r="O21" s="3">
        <f t="shared" si="2"/>
        <v>4298.46</v>
      </c>
    </row>
    <row r="22" spans="1:15" x14ac:dyDescent="0.25">
      <c r="A22" s="11" t="s">
        <v>20</v>
      </c>
      <c r="B22" s="12">
        <v>3.2</v>
      </c>
      <c r="C22" s="12">
        <v>28868.83</v>
      </c>
      <c r="D22" s="12">
        <v>33229.68</v>
      </c>
      <c r="E22" s="12">
        <v>31396.93</v>
      </c>
      <c r="F22" s="12">
        <v>33463.43</v>
      </c>
      <c r="G22" s="12">
        <v>35266.92</v>
      </c>
      <c r="H22" s="12">
        <v>39909.730000000003</v>
      </c>
      <c r="I22" s="12">
        <v>32961.83</v>
      </c>
      <c r="J22" s="12">
        <v>30171.37</v>
      </c>
      <c r="K22" s="12">
        <v>35622.58</v>
      </c>
      <c r="L22" s="12">
        <v>35199.519999999997</v>
      </c>
      <c r="M22" s="12">
        <v>35652.26</v>
      </c>
      <c r="N22" s="12">
        <f t="shared" si="1"/>
        <v>371746.28</v>
      </c>
      <c r="O22" s="3">
        <f t="shared" si="2"/>
        <v>743492.56</v>
      </c>
    </row>
    <row r="23" spans="1:15" x14ac:dyDescent="0.25">
      <c r="A23" s="11" t="s">
        <v>21</v>
      </c>
      <c r="B23" s="12">
        <v>0.05</v>
      </c>
      <c r="C23" s="12">
        <v>456.55</v>
      </c>
      <c r="D23" s="12">
        <v>525.51</v>
      </c>
      <c r="E23" s="12">
        <v>496.53</v>
      </c>
      <c r="F23" s="12">
        <v>529.21</v>
      </c>
      <c r="G23" s="12">
        <v>557.73</v>
      </c>
      <c r="H23" s="12">
        <v>631.15</v>
      </c>
      <c r="I23" s="12">
        <v>521.27</v>
      </c>
      <c r="J23" s="12">
        <v>477.14</v>
      </c>
      <c r="K23" s="12">
        <v>563.35</v>
      </c>
      <c r="L23" s="12">
        <v>556.66</v>
      </c>
      <c r="M23" s="12">
        <v>563.82000000000005</v>
      </c>
      <c r="N23" s="12">
        <f t="shared" si="1"/>
        <v>5878.97</v>
      </c>
      <c r="O23" s="3">
        <f t="shared" si="2"/>
        <v>11757.94</v>
      </c>
    </row>
    <row r="24" spans="1:15" x14ac:dyDescent="0.25">
      <c r="A24" s="11" t="s">
        <v>22</v>
      </c>
      <c r="B24" s="12">
        <v>0.04</v>
      </c>
      <c r="C24" s="12">
        <v>328.23</v>
      </c>
      <c r="D24" s="12">
        <v>377.81</v>
      </c>
      <c r="E24" s="12">
        <v>356.97</v>
      </c>
      <c r="F24" s="12">
        <v>380.46</v>
      </c>
      <c r="G24" s="12">
        <v>400.97</v>
      </c>
      <c r="H24" s="12">
        <v>453.76</v>
      </c>
      <c r="I24" s="12">
        <v>374.76</v>
      </c>
      <c r="J24" s="12">
        <v>343.04</v>
      </c>
      <c r="K24" s="12">
        <v>405.01</v>
      </c>
      <c r="L24" s="12">
        <v>400.2</v>
      </c>
      <c r="M24" s="12">
        <v>405.35</v>
      </c>
      <c r="N24" s="12">
        <f t="shared" si="1"/>
        <v>4226.6000000000004</v>
      </c>
      <c r="O24" s="3">
        <f t="shared" si="2"/>
        <v>8453.2000000000007</v>
      </c>
    </row>
    <row r="25" spans="1:15" x14ac:dyDescent="0.25">
      <c r="A25" s="11" t="s">
        <v>23</v>
      </c>
      <c r="B25" s="12">
        <v>0.02</v>
      </c>
      <c r="C25" s="12">
        <v>220.54</v>
      </c>
      <c r="D25" s="12">
        <v>253.85</v>
      </c>
      <c r="E25" s="12">
        <v>239.85</v>
      </c>
      <c r="F25" s="12">
        <v>255.64</v>
      </c>
      <c r="G25" s="12">
        <v>269.41000000000003</v>
      </c>
      <c r="H25" s="12">
        <v>304.88</v>
      </c>
      <c r="I25" s="12">
        <v>251.8</v>
      </c>
      <c r="J25" s="12">
        <v>230.49</v>
      </c>
      <c r="K25" s="12">
        <v>272.13</v>
      </c>
      <c r="L25" s="12">
        <v>268.89999999999998</v>
      </c>
      <c r="M25" s="12">
        <v>272.36</v>
      </c>
      <c r="N25" s="12">
        <f t="shared" si="1"/>
        <v>2839.8700000000003</v>
      </c>
      <c r="O25" s="3">
        <f t="shared" si="2"/>
        <v>5679.7400000000007</v>
      </c>
    </row>
    <row r="26" spans="1:15" x14ac:dyDescent="0.25">
      <c r="A26" s="11" t="s">
        <v>24</v>
      </c>
      <c r="B26" s="12">
        <v>0.02</v>
      </c>
      <c r="C26" s="12">
        <v>225.53</v>
      </c>
      <c r="D26" s="12">
        <v>259.58999999999997</v>
      </c>
      <c r="E26" s="12">
        <v>245.28</v>
      </c>
      <c r="F26" s="12">
        <v>261.42</v>
      </c>
      <c r="G26" s="12">
        <v>275.51</v>
      </c>
      <c r="H26" s="12">
        <v>311.77999999999997</v>
      </c>
      <c r="I26" s="12">
        <v>257.5</v>
      </c>
      <c r="J26" s="12">
        <v>235.7</v>
      </c>
      <c r="K26" s="12">
        <v>278.29000000000002</v>
      </c>
      <c r="L26" s="12">
        <v>274.98</v>
      </c>
      <c r="M26" s="12">
        <v>278.52</v>
      </c>
      <c r="N26" s="12">
        <f t="shared" si="1"/>
        <v>2904.12</v>
      </c>
      <c r="O26" s="3">
        <f t="shared" si="2"/>
        <v>5808.24</v>
      </c>
    </row>
    <row r="27" spans="1:15" x14ac:dyDescent="0.25">
      <c r="A27" s="11" t="s">
        <v>25</v>
      </c>
      <c r="B27" s="12">
        <v>0.1</v>
      </c>
      <c r="C27" s="12">
        <v>880.17</v>
      </c>
      <c r="D27" s="12">
        <v>1013.13</v>
      </c>
      <c r="E27" s="12">
        <v>957.25</v>
      </c>
      <c r="F27" s="12">
        <v>1020.26</v>
      </c>
      <c r="G27" s="12">
        <v>1075.24</v>
      </c>
      <c r="H27" s="12">
        <v>1216.8</v>
      </c>
      <c r="I27" s="12">
        <v>1004.96</v>
      </c>
      <c r="J27" s="12">
        <v>919.89</v>
      </c>
      <c r="K27" s="12">
        <v>1086.0899999999999</v>
      </c>
      <c r="L27" s="12">
        <v>1073.19</v>
      </c>
      <c r="M27" s="12">
        <v>1086.99</v>
      </c>
      <c r="N27" s="12">
        <f t="shared" si="1"/>
        <v>11334.07</v>
      </c>
      <c r="O27" s="3">
        <f t="shared" si="2"/>
        <v>22668.14</v>
      </c>
    </row>
    <row r="28" spans="1:15" x14ac:dyDescent="0.25">
      <c r="A28" s="11" t="s">
        <v>26</v>
      </c>
      <c r="B28" s="12">
        <v>0</v>
      </c>
      <c r="C28" s="12">
        <v>24.4</v>
      </c>
      <c r="D28" s="12">
        <v>28.08</v>
      </c>
      <c r="E28" s="12">
        <v>26.53</v>
      </c>
      <c r="F28" s="12">
        <v>28.28</v>
      </c>
      <c r="G28" s="12">
        <v>29.8</v>
      </c>
      <c r="H28" s="12">
        <v>33.729999999999997</v>
      </c>
      <c r="I28" s="12">
        <v>27.86</v>
      </c>
      <c r="J28" s="12">
        <v>25.5</v>
      </c>
      <c r="K28" s="12">
        <v>30.11</v>
      </c>
      <c r="L28" s="12">
        <v>29.75</v>
      </c>
      <c r="M28" s="12">
        <v>30.13</v>
      </c>
      <c r="N28" s="12">
        <f t="shared" si="1"/>
        <v>314.17</v>
      </c>
      <c r="O28" s="3">
        <f t="shared" si="2"/>
        <v>628.34</v>
      </c>
    </row>
    <row r="29" spans="1:15" x14ac:dyDescent="0.25">
      <c r="A29" s="11" t="s">
        <v>27</v>
      </c>
      <c r="B29" s="12">
        <v>0</v>
      </c>
      <c r="C29" s="12">
        <v>43.1</v>
      </c>
      <c r="D29" s="12">
        <v>49.61</v>
      </c>
      <c r="E29" s="12">
        <v>46.87</v>
      </c>
      <c r="F29" s="12">
        <v>49.96</v>
      </c>
      <c r="G29" s="12">
        <v>52.65</v>
      </c>
      <c r="H29" s="12">
        <v>59.58</v>
      </c>
      <c r="I29" s="12">
        <v>49.21</v>
      </c>
      <c r="J29" s="12">
        <v>45.04</v>
      </c>
      <c r="K29" s="12">
        <v>53.18</v>
      </c>
      <c r="L29" s="12">
        <v>52.55</v>
      </c>
      <c r="M29" s="12">
        <v>53.23</v>
      </c>
      <c r="N29" s="12">
        <f t="shared" si="1"/>
        <v>554.98</v>
      </c>
      <c r="O29" s="3">
        <f t="shared" si="2"/>
        <v>1109.96</v>
      </c>
    </row>
    <row r="30" spans="1:15" x14ac:dyDescent="0.25">
      <c r="A30" s="11" t="s">
        <v>28</v>
      </c>
      <c r="B30" s="12">
        <v>0.01</v>
      </c>
      <c r="C30" s="12">
        <v>123.85</v>
      </c>
      <c r="D30" s="12">
        <v>142.55000000000001</v>
      </c>
      <c r="E30" s="12">
        <v>134.69</v>
      </c>
      <c r="F30" s="12">
        <v>143.56</v>
      </c>
      <c r="G30" s="12">
        <v>151.29</v>
      </c>
      <c r="H30" s="12">
        <v>171.21</v>
      </c>
      <c r="I30" s="12">
        <v>141.41</v>
      </c>
      <c r="J30" s="12">
        <v>129.43</v>
      </c>
      <c r="K30" s="12">
        <v>152.82</v>
      </c>
      <c r="L30" s="12">
        <v>151</v>
      </c>
      <c r="M30" s="12">
        <v>152.94999999999999</v>
      </c>
      <c r="N30" s="12">
        <f t="shared" si="1"/>
        <v>1594.77</v>
      </c>
      <c r="O30" s="3">
        <f t="shared" si="2"/>
        <v>3189.54</v>
      </c>
    </row>
    <row r="31" spans="1:15" x14ac:dyDescent="0.25">
      <c r="A31" s="11" t="s">
        <v>29</v>
      </c>
      <c r="B31" s="12">
        <v>0.01</v>
      </c>
      <c r="C31" s="12">
        <v>112.38</v>
      </c>
      <c r="D31" s="12">
        <v>129.35</v>
      </c>
      <c r="E31" s="12">
        <v>122.22</v>
      </c>
      <c r="F31" s="12">
        <v>130.26</v>
      </c>
      <c r="G31" s="12">
        <v>137.28</v>
      </c>
      <c r="H31" s="12">
        <v>155.35</v>
      </c>
      <c r="I31" s="12">
        <v>128.31</v>
      </c>
      <c r="J31" s="12">
        <v>117.45</v>
      </c>
      <c r="K31" s="12">
        <v>138.66999999999999</v>
      </c>
      <c r="L31" s="12">
        <v>137.02000000000001</v>
      </c>
      <c r="M31" s="12">
        <v>138.78</v>
      </c>
      <c r="N31" s="12">
        <f t="shared" si="1"/>
        <v>1447.0800000000002</v>
      </c>
      <c r="O31" s="3">
        <f t="shared" si="2"/>
        <v>2894.1600000000003</v>
      </c>
    </row>
    <row r="32" spans="1:15" x14ac:dyDescent="0.25">
      <c r="A32" s="11" t="s">
        <v>30</v>
      </c>
      <c r="B32" s="12">
        <v>0</v>
      </c>
      <c r="C32" s="12">
        <v>0.67</v>
      </c>
      <c r="D32" s="12">
        <v>0.77</v>
      </c>
      <c r="E32" s="12">
        <v>0.73</v>
      </c>
      <c r="F32" s="12">
        <v>0.78</v>
      </c>
      <c r="G32" s="12">
        <v>0.82</v>
      </c>
      <c r="H32" s="12">
        <v>0.93</v>
      </c>
      <c r="I32" s="12">
        <v>0.77</v>
      </c>
      <c r="J32" s="12">
        <v>0.7</v>
      </c>
      <c r="K32" s="12">
        <v>0.83</v>
      </c>
      <c r="L32" s="12">
        <v>0.82</v>
      </c>
      <c r="M32" s="12">
        <v>0.83</v>
      </c>
      <c r="N32" s="12">
        <f t="shared" si="1"/>
        <v>8.65</v>
      </c>
      <c r="O32" s="3">
        <f t="shared" si="2"/>
        <v>17.3</v>
      </c>
    </row>
    <row r="33" spans="1:15" x14ac:dyDescent="0.25">
      <c r="A33" s="11" t="s">
        <v>31</v>
      </c>
      <c r="B33" s="12">
        <v>0</v>
      </c>
      <c r="C33" s="12">
        <v>26.32</v>
      </c>
      <c r="D33" s="12">
        <v>30.29</v>
      </c>
      <c r="E33" s="12">
        <v>28.62</v>
      </c>
      <c r="F33" s="12">
        <v>30.5</v>
      </c>
      <c r="G33" s="12">
        <v>32.15</v>
      </c>
      <c r="H33" s="12">
        <v>36.380000000000003</v>
      </c>
      <c r="I33" s="12">
        <v>30.05</v>
      </c>
      <c r="J33" s="12">
        <v>27.5</v>
      </c>
      <c r="K33" s="12">
        <v>32.47</v>
      </c>
      <c r="L33" s="12">
        <v>32.090000000000003</v>
      </c>
      <c r="M33" s="12">
        <v>32.5</v>
      </c>
      <c r="N33" s="12">
        <f t="shared" si="1"/>
        <v>338.87</v>
      </c>
      <c r="O33" s="3">
        <f t="shared" si="2"/>
        <v>677.74</v>
      </c>
    </row>
    <row r="34" spans="1:15" x14ac:dyDescent="0.25">
      <c r="A34" s="11" t="s">
        <v>32</v>
      </c>
      <c r="B34" s="12">
        <v>0.62</v>
      </c>
      <c r="C34" s="12">
        <v>5578.43</v>
      </c>
      <c r="D34" s="12">
        <v>6421.09</v>
      </c>
      <c r="E34" s="12">
        <v>6066.94</v>
      </c>
      <c r="F34" s="12">
        <v>6466.26</v>
      </c>
      <c r="G34" s="12">
        <v>6814.75</v>
      </c>
      <c r="H34" s="12">
        <v>7711.9</v>
      </c>
      <c r="I34" s="12">
        <v>6369.33</v>
      </c>
      <c r="J34" s="12">
        <v>5830.12</v>
      </c>
      <c r="K34" s="12">
        <v>6883.48</v>
      </c>
      <c r="L34" s="12">
        <v>6801.73</v>
      </c>
      <c r="M34" s="12">
        <v>6889.21</v>
      </c>
      <c r="N34" s="12">
        <f t="shared" si="1"/>
        <v>71833.86</v>
      </c>
      <c r="O34" s="3">
        <f t="shared" si="2"/>
        <v>143667.72</v>
      </c>
    </row>
    <row r="35" spans="1:15" x14ac:dyDescent="0.25">
      <c r="A35" s="11" t="s">
        <v>33</v>
      </c>
      <c r="B35" s="12">
        <v>0.01</v>
      </c>
      <c r="C35" s="12">
        <v>71.8</v>
      </c>
      <c r="D35" s="12">
        <v>82.65</v>
      </c>
      <c r="E35" s="12">
        <v>78.09</v>
      </c>
      <c r="F35" s="12">
        <v>83.23</v>
      </c>
      <c r="G35" s="12">
        <v>87.71</v>
      </c>
      <c r="H35" s="12">
        <v>99.26</v>
      </c>
      <c r="I35" s="12">
        <v>81.98</v>
      </c>
      <c r="J35" s="12">
        <v>75.040000000000006</v>
      </c>
      <c r="K35" s="12">
        <v>88.6</v>
      </c>
      <c r="L35" s="12">
        <v>87.54</v>
      </c>
      <c r="M35" s="12">
        <v>88.67</v>
      </c>
      <c r="N35" s="12">
        <f t="shared" si="1"/>
        <v>924.57999999999993</v>
      </c>
      <c r="O35" s="3">
        <f t="shared" si="2"/>
        <v>1849.1599999999999</v>
      </c>
    </row>
    <row r="36" spans="1:15" x14ac:dyDescent="0.25">
      <c r="A36" s="11" t="s">
        <v>34</v>
      </c>
      <c r="B36" s="12">
        <v>0</v>
      </c>
      <c r="C36" s="12">
        <v>14.91</v>
      </c>
      <c r="D36" s="12">
        <v>17.16</v>
      </c>
      <c r="E36" s="12">
        <v>16.21</v>
      </c>
      <c r="F36" s="12">
        <v>17.28</v>
      </c>
      <c r="G36" s="12">
        <v>18.21</v>
      </c>
      <c r="H36" s="12">
        <v>20.61</v>
      </c>
      <c r="I36" s="12">
        <v>17.02</v>
      </c>
      <c r="J36" s="12">
        <v>15.58</v>
      </c>
      <c r="K36" s="12">
        <v>18.399999999999999</v>
      </c>
      <c r="L36" s="12">
        <v>18.18</v>
      </c>
      <c r="M36" s="12">
        <v>18.41</v>
      </c>
      <c r="N36" s="12">
        <f t="shared" si="1"/>
        <v>191.97000000000003</v>
      </c>
      <c r="O36" s="3">
        <f t="shared" si="2"/>
        <v>383.94000000000005</v>
      </c>
    </row>
    <row r="37" spans="1:15" x14ac:dyDescent="0.25">
      <c r="A37" s="11" t="s">
        <v>35</v>
      </c>
      <c r="B37" s="12">
        <v>0.06</v>
      </c>
      <c r="C37" s="12">
        <v>564.28</v>
      </c>
      <c r="D37" s="12">
        <v>649.52</v>
      </c>
      <c r="E37" s="12">
        <v>613.70000000000005</v>
      </c>
      <c r="F37" s="12">
        <v>654.09</v>
      </c>
      <c r="G37" s="12">
        <v>689.34</v>
      </c>
      <c r="H37" s="12">
        <v>780.09</v>
      </c>
      <c r="I37" s="12">
        <v>644.28</v>
      </c>
      <c r="J37" s="12">
        <v>589.74</v>
      </c>
      <c r="K37" s="12">
        <v>696.29</v>
      </c>
      <c r="L37" s="12">
        <v>688.02</v>
      </c>
      <c r="M37" s="12">
        <v>696.87</v>
      </c>
      <c r="N37" s="12">
        <f t="shared" si="1"/>
        <v>7266.28</v>
      </c>
      <c r="O37" s="3">
        <f t="shared" si="2"/>
        <v>14532.56</v>
      </c>
    </row>
    <row r="38" spans="1:15" x14ac:dyDescent="0.25">
      <c r="A38" s="11" t="s">
        <v>36</v>
      </c>
      <c r="B38" s="12">
        <v>0.31</v>
      </c>
      <c r="C38" s="12">
        <v>2835.71</v>
      </c>
      <c r="D38" s="12">
        <v>3264.07</v>
      </c>
      <c r="E38" s="12">
        <v>3084.04</v>
      </c>
      <c r="F38" s="12">
        <v>3287.03</v>
      </c>
      <c r="G38" s="12">
        <v>3464.18</v>
      </c>
      <c r="H38" s="12">
        <v>3920.24</v>
      </c>
      <c r="I38" s="12">
        <v>3237.76</v>
      </c>
      <c r="J38" s="12">
        <v>2963.66</v>
      </c>
      <c r="K38" s="12">
        <v>3499.12</v>
      </c>
      <c r="L38" s="12">
        <v>3457.56</v>
      </c>
      <c r="M38" s="12">
        <v>3502.03</v>
      </c>
      <c r="N38" s="12">
        <f t="shared" si="1"/>
        <v>36515.71</v>
      </c>
      <c r="O38" s="3">
        <f t="shared" si="2"/>
        <v>73031.42</v>
      </c>
    </row>
    <row r="39" spans="1:15" x14ac:dyDescent="0.25">
      <c r="A39" s="11" t="s">
        <v>37</v>
      </c>
      <c r="B39" s="12">
        <v>0</v>
      </c>
      <c r="C39" s="12">
        <v>19.68</v>
      </c>
      <c r="D39" s="12">
        <v>22.66</v>
      </c>
      <c r="E39" s="12">
        <v>21.41</v>
      </c>
      <c r="F39" s="12">
        <v>22.82</v>
      </c>
      <c r="G39" s="12">
        <v>24.05</v>
      </c>
      <c r="H39" s="12">
        <v>27.21</v>
      </c>
      <c r="I39" s="12">
        <v>22.47</v>
      </c>
      <c r="J39" s="12">
        <v>20.57</v>
      </c>
      <c r="K39" s="12">
        <v>24.29</v>
      </c>
      <c r="L39" s="12">
        <v>24</v>
      </c>
      <c r="M39" s="12">
        <v>24.31</v>
      </c>
      <c r="N39" s="12">
        <f t="shared" si="1"/>
        <v>253.46999999999997</v>
      </c>
      <c r="O39" s="3">
        <f t="shared" si="2"/>
        <v>506.93999999999994</v>
      </c>
    </row>
    <row r="40" spans="1:15" x14ac:dyDescent="0.25">
      <c r="A40" s="11" t="s">
        <v>38</v>
      </c>
      <c r="B40" s="12">
        <v>0.59</v>
      </c>
      <c r="C40" s="12">
        <v>5316.71</v>
      </c>
      <c r="D40" s="12">
        <v>6119.84</v>
      </c>
      <c r="E40" s="12">
        <v>5782.3</v>
      </c>
      <c r="F40" s="12">
        <v>6162.89</v>
      </c>
      <c r="G40" s="12">
        <v>6495.03</v>
      </c>
      <c r="H40" s="12">
        <v>7350.09</v>
      </c>
      <c r="I40" s="12">
        <v>6070.51</v>
      </c>
      <c r="J40" s="12">
        <v>5556.6</v>
      </c>
      <c r="K40" s="12">
        <v>6560.53</v>
      </c>
      <c r="L40" s="12">
        <v>6482.62</v>
      </c>
      <c r="M40" s="12">
        <v>6566</v>
      </c>
      <c r="N40" s="12">
        <f t="shared" si="1"/>
        <v>68463.709999999992</v>
      </c>
      <c r="O40" s="3">
        <f t="shared" si="2"/>
        <v>136927.41999999998</v>
      </c>
    </row>
    <row r="41" spans="1:15" x14ac:dyDescent="0.25">
      <c r="A41" s="11" t="s">
        <v>39</v>
      </c>
      <c r="B41" s="12">
        <v>0.04</v>
      </c>
      <c r="C41" s="12">
        <v>358.93</v>
      </c>
      <c r="D41" s="12">
        <v>413.15</v>
      </c>
      <c r="E41" s="12">
        <v>390.36</v>
      </c>
      <c r="F41" s="12">
        <v>416.05</v>
      </c>
      <c r="G41" s="12">
        <v>438.48</v>
      </c>
      <c r="H41" s="12">
        <v>496.2</v>
      </c>
      <c r="I41" s="12">
        <v>409.82</v>
      </c>
      <c r="J41" s="12">
        <v>375.12</v>
      </c>
      <c r="K41" s="12">
        <v>442.9</v>
      </c>
      <c r="L41" s="12">
        <v>437.64</v>
      </c>
      <c r="M41" s="12">
        <v>443.27</v>
      </c>
      <c r="N41" s="12">
        <f t="shared" si="1"/>
        <v>4621.9600000000009</v>
      </c>
      <c r="O41" s="3">
        <f t="shared" si="2"/>
        <v>9243.9200000000019</v>
      </c>
    </row>
    <row r="42" spans="1:15" x14ac:dyDescent="0.25">
      <c r="A42" s="11" t="s">
        <v>40</v>
      </c>
      <c r="B42" s="12">
        <v>0.03</v>
      </c>
      <c r="C42" s="12">
        <v>311.08999999999997</v>
      </c>
      <c r="D42" s="12">
        <v>358.09</v>
      </c>
      <c r="E42" s="12">
        <v>338.34</v>
      </c>
      <c r="F42" s="12">
        <v>360.61</v>
      </c>
      <c r="G42" s="12">
        <v>380.04</v>
      </c>
      <c r="H42" s="12">
        <v>430.07</v>
      </c>
      <c r="I42" s="12">
        <v>355.2</v>
      </c>
      <c r="J42" s="12">
        <v>325.13</v>
      </c>
      <c r="K42" s="12">
        <v>383.87</v>
      </c>
      <c r="L42" s="12">
        <v>379.31</v>
      </c>
      <c r="M42" s="12">
        <v>384.19</v>
      </c>
      <c r="N42" s="12">
        <f t="shared" si="1"/>
        <v>4005.97</v>
      </c>
      <c r="O42" s="3">
        <f t="shared" si="2"/>
        <v>8011.94</v>
      </c>
    </row>
    <row r="43" spans="1:15" x14ac:dyDescent="0.25">
      <c r="A43" s="11" t="s">
        <v>41</v>
      </c>
      <c r="B43" s="12">
        <v>0.03</v>
      </c>
      <c r="C43" s="12">
        <v>302.45</v>
      </c>
      <c r="D43" s="12">
        <v>348.14</v>
      </c>
      <c r="E43" s="12">
        <v>328.94</v>
      </c>
      <c r="F43" s="12">
        <v>350.59</v>
      </c>
      <c r="G43" s="12">
        <v>369.49</v>
      </c>
      <c r="H43" s="12">
        <v>418.13</v>
      </c>
      <c r="I43" s="12">
        <v>345.34</v>
      </c>
      <c r="J43" s="12">
        <v>316.10000000000002</v>
      </c>
      <c r="K43" s="12">
        <v>373.21</v>
      </c>
      <c r="L43" s="12">
        <v>368.78</v>
      </c>
      <c r="M43" s="12">
        <v>373.52</v>
      </c>
      <c r="N43" s="12">
        <f t="shared" si="1"/>
        <v>3894.72</v>
      </c>
      <c r="O43" s="3">
        <f t="shared" si="2"/>
        <v>7789.44</v>
      </c>
    </row>
    <row r="44" spans="1:15" x14ac:dyDescent="0.25">
      <c r="A44" s="11" t="s">
        <v>42</v>
      </c>
      <c r="B44" s="12">
        <v>0.01</v>
      </c>
      <c r="C44" s="12">
        <v>75.28</v>
      </c>
      <c r="D44" s="12">
        <v>86.65</v>
      </c>
      <c r="E44" s="12">
        <v>81.87</v>
      </c>
      <c r="F44" s="12">
        <v>87.26</v>
      </c>
      <c r="G44" s="12">
        <v>91.96</v>
      </c>
      <c r="H44" s="12">
        <v>104.07</v>
      </c>
      <c r="I44" s="12">
        <v>85.95</v>
      </c>
      <c r="J44" s="12">
        <v>78.67</v>
      </c>
      <c r="K44" s="12">
        <v>92.89</v>
      </c>
      <c r="L44" s="12">
        <v>91.79</v>
      </c>
      <c r="M44" s="12">
        <v>92.97</v>
      </c>
      <c r="N44" s="12">
        <f t="shared" si="1"/>
        <v>969.36999999999989</v>
      </c>
      <c r="O44" s="3">
        <f t="shared" si="2"/>
        <v>1938.7399999999998</v>
      </c>
    </row>
    <row r="45" spans="1:15" x14ac:dyDescent="0.25">
      <c r="A45" s="11" t="s">
        <v>43</v>
      </c>
      <c r="B45" s="12">
        <v>0</v>
      </c>
      <c r="C45" s="12">
        <v>24.03</v>
      </c>
      <c r="D45" s="12">
        <v>27.66</v>
      </c>
      <c r="E45" s="12">
        <v>26.13</v>
      </c>
      <c r="F45" s="12">
        <v>27.85</v>
      </c>
      <c r="G45" s="12">
        <v>29.35</v>
      </c>
      <c r="H45" s="12">
        <v>33.22</v>
      </c>
      <c r="I45" s="12">
        <v>27.43</v>
      </c>
      <c r="J45" s="12">
        <v>25.11</v>
      </c>
      <c r="K45" s="12">
        <v>29.65</v>
      </c>
      <c r="L45" s="12">
        <v>29.3</v>
      </c>
      <c r="M45" s="12">
        <v>29.67</v>
      </c>
      <c r="N45" s="12">
        <f t="shared" si="1"/>
        <v>309.39999999999998</v>
      </c>
      <c r="O45" s="3">
        <f t="shared" si="2"/>
        <v>618.79999999999995</v>
      </c>
    </row>
    <row r="46" spans="1:15" x14ac:dyDescent="0.25">
      <c r="A46" s="11" t="s">
        <v>44</v>
      </c>
      <c r="B46" s="12">
        <v>0.16</v>
      </c>
      <c r="C46" s="12">
        <v>1456.33</v>
      </c>
      <c r="D46" s="12">
        <v>1676.32</v>
      </c>
      <c r="E46" s="12">
        <v>1583.87</v>
      </c>
      <c r="F46" s="12">
        <v>1688.12</v>
      </c>
      <c r="G46" s="12">
        <v>1779.1</v>
      </c>
      <c r="H46" s="12">
        <v>2013.31</v>
      </c>
      <c r="I46" s="12">
        <v>1662.81</v>
      </c>
      <c r="J46" s="12">
        <v>1522.04</v>
      </c>
      <c r="K46" s="12">
        <v>1797.04</v>
      </c>
      <c r="L46" s="12">
        <v>1775.7</v>
      </c>
      <c r="M46" s="12">
        <v>1798.54</v>
      </c>
      <c r="N46" s="12">
        <f t="shared" si="1"/>
        <v>18753.34</v>
      </c>
      <c r="O46" s="3">
        <f t="shared" si="2"/>
        <v>37506.68</v>
      </c>
    </row>
    <row r="47" spans="1:15" x14ac:dyDescent="0.25">
      <c r="A47" s="11" t="s">
        <v>45</v>
      </c>
      <c r="B47" s="12">
        <v>0.05</v>
      </c>
      <c r="C47" s="12">
        <v>450.8</v>
      </c>
      <c r="D47" s="12">
        <v>518.9</v>
      </c>
      <c r="E47" s="12">
        <v>490.28</v>
      </c>
      <c r="F47" s="12">
        <v>522.54999999999995</v>
      </c>
      <c r="G47" s="12">
        <v>550.71</v>
      </c>
      <c r="H47" s="12">
        <v>623.21</v>
      </c>
      <c r="I47" s="12">
        <v>514.72</v>
      </c>
      <c r="J47" s="12">
        <v>471.14</v>
      </c>
      <c r="K47" s="12">
        <v>556.27</v>
      </c>
      <c r="L47" s="12">
        <v>549.66</v>
      </c>
      <c r="M47" s="12">
        <v>556.73</v>
      </c>
      <c r="N47" s="12">
        <f t="shared" si="1"/>
        <v>5805.02</v>
      </c>
      <c r="O47" s="3">
        <f t="shared" si="2"/>
        <v>11610.04</v>
      </c>
    </row>
    <row r="48" spans="1:15" x14ac:dyDescent="0.25">
      <c r="A48" s="11" t="s">
        <v>46</v>
      </c>
      <c r="B48" s="12">
        <v>0.09</v>
      </c>
      <c r="C48" s="12">
        <v>769.26</v>
      </c>
      <c r="D48" s="12">
        <v>885.47</v>
      </c>
      <c r="E48" s="12">
        <v>836.63</v>
      </c>
      <c r="F48" s="12">
        <v>891.69</v>
      </c>
      <c r="G48" s="12">
        <v>939.75</v>
      </c>
      <c r="H48" s="12">
        <v>1063.47</v>
      </c>
      <c r="I48" s="12">
        <v>878.33</v>
      </c>
      <c r="J48" s="12">
        <v>803.97</v>
      </c>
      <c r="K48" s="12">
        <v>949.23</v>
      </c>
      <c r="L48" s="12">
        <v>937.96</v>
      </c>
      <c r="M48" s="12">
        <v>950.02</v>
      </c>
      <c r="N48" s="12">
        <f t="shared" si="1"/>
        <v>9905.8700000000026</v>
      </c>
      <c r="O48" s="3">
        <f t="shared" si="2"/>
        <v>19811.740000000005</v>
      </c>
    </row>
    <row r="49" spans="1:15" x14ac:dyDescent="0.25">
      <c r="A49" s="11" t="s">
        <v>47</v>
      </c>
      <c r="B49" s="12">
        <v>0.59</v>
      </c>
      <c r="C49" s="12">
        <v>5291.82</v>
      </c>
      <c r="D49" s="12">
        <v>6091.19</v>
      </c>
      <c r="E49" s="12">
        <v>5755.24</v>
      </c>
      <c r="F49" s="12">
        <v>6134.04</v>
      </c>
      <c r="G49" s="12">
        <v>6464.63</v>
      </c>
      <c r="H49" s="12">
        <v>7315.68</v>
      </c>
      <c r="I49" s="12">
        <v>6042.09</v>
      </c>
      <c r="J49" s="12">
        <v>5530.59</v>
      </c>
      <c r="K49" s="12">
        <v>6529.82</v>
      </c>
      <c r="L49" s="12">
        <v>6452.28</v>
      </c>
      <c r="M49" s="12">
        <v>6535.27</v>
      </c>
      <c r="N49" s="12">
        <f t="shared" si="1"/>
        <v>68143.239999999991</v>
      </c>
      <c r="O49" s="3">
        <f t="shared" si="2"/>
        <v>136286.47999999998</v>
      </c>
    </row>
    <row r="50" spans="1:15" x14ac:dyDescent="0.25">
      <c r="A50" s="11" t="s">
        <v>48</v>
      </c>
      <c r="B50" s="12">
        <v>0.02</v>
      </c>
      <c r="C50" s="12">
        <v>212.42</v>
      </c>
      <c r="D50" s="12">
        <v>244.51</v>
      </c>
      <c r="E50" s="12">
        <v>231.02</v>
      </c>
      <c r="F50" s="12">
        <v>246.23</v>
      </c>
      <c r="G50" s="12">
        <v>259.5</v>
      </c>
      <c r="H50" s="12">
        <v>293.66000000000003</v>
      </c>
      <c r="I50" s="12">
        <v>242.54</v>
      </c>
      <c r="J50" s="12">
        <v>222.01</v>
      </c>
      <c r="K50" s="12">
        <v>262.12</v>
      </c>
      <c r="L50" s="12">
        <v>259.01</v>
      </c>
      <c r="M50" s="12">
        <v>262.33999999999997</v>
      </c>
      <c r="N50" s="12">
        <f t="shared" si="1"/>
        <v>2735.38</v>
      </c>
      <c r="O50" s="3">
        <f t="shared" si="2"/>
        <v>5470.76</v>
      </c>
    </row>
    <row r="51" spans="1:15" x14ac:dyDescent="0.25">
      <c r="A51" s="11" t="s">
        <v>49</v>
      </c>
      <c r="B51" s="12">
        <v>0.98</v>
      </c>
      <c r="C51" s="12">
        <v>8846.76</v>
      </c>
      <c r="D51" s="12">
        <v>10183.129999999999</v>
      </c>
      <c r="E51" s="12">
        <v>9621.49</v>
      </c>
      <c r="F51" s="12">
        <v>10254.77</v>
      </c>
      <c r="G51" s="12">
        <v>10807.44</v>
      </c>
      <c r="H51" s="12">
        <v>12230.21</v>
      </c>
      <c r="I51" s="12">
        <v>10101.049999999999</v>
      </c>
      <c r="J51" s="12">
        <v>9245.92</v>
      </c>
      <c r="K51" s="12">
        <v>10916.43</v>
      </c>
      <c r="L51" s="12">
        <v>10786.79</v>
      </c>
      <c r="M51" s="12">
        <v>10925.53</v>
      </c>
      <c r="N51" s="12">
        <f t="shared" si="1"/>
        <v>113920.5</v>
      </c>
      <c r="O51" s="3">
        <f t="shared" si="2"/>
        <v>227841</v>
      </c>
    </row>
    <row r="52" spans="1:15" x14ac:dyDescent="0.25">
      <c r="A52" s="11" t="s">
        <v>50</v>
      </c>
      <c r="B52" s="12">
        <v>0.02</v>
      </c>
      <c r="C52" s="12">
        <v>168.32</v>
      </c>
      <c r="D52" s="12">
        <v>193.75</v>
      </c>
      <c r="E52" s="12">
        <v>183.06</v>
      </c>
      <c r="F52" s="12">
        <v>195.11</v>
      </c>
      <c r="G52" s="12">
        <v>205.62</v>
      </c>
      <c r="H52" s="12">
        <v>232.69</v>
      </c>
      <c r="I52" s="12">
        <v>192.18</v>
      </c>
      <c r="J52" s="12">
        <v>175.91</v>
      </c>
      <c r="K52" s="12">
        <v>207.7</v>
      </c>
      <c r="L52" s="12">
        <v>205.23</v>
      </c>
      <c r="M52" s="12">
        <v>207.87</v>
      </c>
      <c r="N52" s="12">
        <f t="shared" si="1"/>
        <v>2167.4600000000005</v>
      </c>
      <c r="O52" s="3">
        <f t="shared" si="2"/>
        <v>4334.920000000001</v>
      </c>
    </row>
    <row r="53" spans="1:15" x14ac:dyDescent="0.25">
      <c r="A53" s="11" t="s">
        <v>51</v>
      </c>
      <c r="B53" s="12">
        <v>0.01</v>
      </c>
      <c r="C53" s="12">
        <v>120.57</v>
      </c>
      <c r="D53" s="12">
        <v>138.79</v>
      </c>
      <c r="E53" s="12">
        <v>131.13</v>
      </c>
      <c r="F53" s="12">
        <v>139.76</v>
      </c>
      <c r="G53" s="12">
        <v>147.30000000000001</v>
      </c>
      <c r="H53" s="12">
        <v>166.69</v>
      </c>
      <c r="I53" s="12">
        <v>137.66999999999999</v>
      </c>
      <c r="J53" s="12">
        <v>126.02</v>
      </c>
      <c r="K53" s="12">
        <v>148.78</v>
      </c>
      <c r="L53" s="12">
        <v>147.02000000000001</v>
      </c>
      <c r="M53" s="12">
        <v>148.91</v>
      </c>
      <c r="N53" s="12">
        <f t="shared" si="1"/>
        <v>1552.65</v>
      </c>
      <c r="O53" s="3">
        <f t="shared" si="2"/>
        <v>3105.3</v>
      </c>
    </row>
    <row r="54" spans="1:15" x14ac:dyDescent="0.25">
      <c r="A54" s="11" t="s">
        <v>52</v>
      </c>
      <c r="B54" s="12">
        <v>0</v>
      </c>
      <c r="C54" s="12">
        <v>22.29</v>
      </c>
      <c r="D54" s="12">
        <v>25.66</v>
      </c>
      <c r="E54" s="12">
        <v>24.25</v>
      </c>
      <c r="F54" s="12">
        <v>25.84</v>
      </c>
      <c r="G54" s="12">
        <v>27.24</v>
      </c>
      <c r="H54" s="12">
        <v>30.82</v>
      </c>
      <c r="I54" s="12">
        <v>25.46</v>
      </c>
      <c r="J54" s="12">
        <v>23.3</v>
      </c>
      <c r="K54" s="12">
        <v>27.51</v>
      </c>
      <c r="L54" s="12">
        <v>27.18</v>
      </c>
      <c r="M54" s="12">
        <v>27.53</v>
      </c>
      <c r="N54" s="12">
        <f t="shared" si="1"/>
        <v>287.08000000000004</v>
      </c>
      <c r="O54" s="3">
        <f t="shared" si="2"/>
        <v>574.16000000000008</v>
      </c>
    </row>
    <row r="55" spans="1:15" x14ac:dyDescent="0.25">
      <c r="A55" s="11" t="s">
        <v>53</v>
      </c>
      <c r="B55" s="12">
        <v>0.06</v>
      </c>
      <c r="C55" s="12">
        <v>526.11</v>
      </c>
      <c r="D55" s="12">
        <v>605.59</v>
      </c>
      <c r="E55" s="12">
        <v>572.17999999999995</v>
      </c>
      <c r="F55" s="12">
        <v>609.84</v>
      </c>
      <c r="G55" s="12">
        <v>642.71</v>
      </c>
      <c r="H55" s="12">
        <v>727.32</v>
      </c>
      <c r="I55" s="12">
        <v>600.70000000000005</v>
      </c>
      <c r="J55" s="12">
        <v>549.85</v>
      </c>
      <c r="K55" s="12">
        <v>649.19000000000005</v>
      </c>
      <c r="L55" s="12">
        <v>641.48</v>
      </c>
      <c r="M55" s="12">
        <v>649.73</v>
      </c>
      <c r="N55" s="12">
        <f t="shared" si="1"/>
        <v>6774.76</v>
      </c>
      <c r="O55" s="3">
        <f t="shared" si="2"/>
        <v>13549.52</v>
      </c>
    </row>
    <row r="56" spans="1:15" x14ac:dyDescent="0.25">
      <c r="A56" s="11" t="s">
        <v>54</v>
      </c>
      <c r="B56" s="12">
        <v>0.01</v>
      </c>
      <c r="C56" s="12">
        <v>100.57</v>
      </c>
      <c r="D56" s="12">
        <v>115.77</v>
      </c>
      <c r="E56" s="12">
        <v>109.38</v>
      </c>
      <c r="F56" s="12">
        <v>116.58</v>
      </c>
      <c r="G56" s="12">
        <v>122.86</v>
      </c>
      <c r="H56" s="12">
        <v>139.04</v>
      </c>
      <c r="I56" s="12">
        <v>114.83</v>
      </c>
      <c r="J56" s="12">
        <v>105.11</v>
      </c>
      <c r="K56" s="12">
        <v>124.1</v>
      </c>
      <c r="L56" s="12">
        <v>122.63</v>
      </c>
      <c r="M56" s="12">
        <v>124.21</v>
      </c>
      <c r="N56" s="12">
        <f t="shared" si="1"/>
        <v>1295.0900000000001</v>
      </c>
      <c r="O56" s="3">
        <f t="shared" si="2"/>
        <v>2590.1800000000003</v>
      </c>
    </row>
    <row r="57" spans="1:15" x14ac:dyDescent="0.25">
      <c r="A57" s="11" t="s">
        <v>55</v>
      </c>
      <c r="B57" s="12">
        <v>0</v>
      </c>
      <c r="C57" s="12">
        <v>41.28</v>
      </c>
      <c r="D57" s="12">
        <v>47.51</v>
      </c>
      <c r="E57" s="12">
        <v>44.89</v>
      </c>
      <c r="F57" s="12">
        <v>47.85</v>
      </c>
      <c r="G57" s="12">
        <v>50.42</v>
      </c>
      <c r="H57" s="12">
        <v>57.06</v>
      </c>
      <c r="I57" s="12">
        <v>47.13</v>
      </c>
      <c r="J57" s="12">
        <v>43.14</v>
      </c>
      <c r="K57" s="12">
        <v>50.93</v>
      </c>
      <c r="L57" s="12">
        <v>50.33</v>
      </c>
      <c r="M57" s="12">
        <v>50.98</v>
      </c>
      <c r="N57" s="12">
        <f t="shared" si="1"/>
        <v>531.52</v>
      </c>
      <c r="O57" s="3">
        <f t="shared" si="2"/>
        <v>1063.04</v>
      </c>
    </row>
    <row r="58" spans="1:15" x14ac:dyDescent="0.25">
      <c r="A58" s="11" t="s">
        <v>56</v>
      </c>
      <c r="B58" s="12">
        <v>0</v>
      </c>
      <c r="C58" s="12">
        <v>12.89</v>
      </c>
      <c r="D58" s="12">
        <v>14.83</v>
      </c>
      <c r="E58" s="12">
        <v>14.02</v>
      </c>
      <c r="F58" s="12">
        <v>14.94</v>
      </c>
      <c r="G58" s="12">
        <v>15.74</v>
      </c>
      <c r="H58" s="12">
        <v>17.82</v>
      </c>
      <c r="I58" s="12">
        <v>14.71</v>
      </c>
      <c r="J58" s="12">
        <v>13.47</v>
      </c>
      <c r="K58" s="12">
        <v>15.9</v>
      </c>
      <c r="L58" s="12">
        <v>15.71</v>
      </c>
      <c r="M58" s="12">
        <v>15.92</v>
      </c>
      <c r="N58" s="12">
        <f t="shared" si="1"/>
        <v>165.95</v>
      </c>
      <c r="O58" s="3">
        <f t="shared" si="2"/>
        <v>331.9</v>
      </c>
    </row>
    <row r="59" spans="1:15" x14ac:dyDescent="0.25">
      <c r="A59" s="11" t="s">
        <v>57</v>
      </c>
      <c r="B59" s="12">
        <v>0</v>
      </c>
      <c r="C59" s="12">
        <v>29.97</v>
      </c>
      <c r="D59" s="12">
        <v>34.5</v>
      </c>
      <c r="E59" s="12">
        <v>32.6</v>
      </c>
      <c r="F59" s="12">
        <v>34.74</v>
      </c>
      <c r="G59" s="12">
        <v>36.61</v>
      </c>
      <c r="H59" s="12">
        <v>41.43</v>
      </c>
      <c r="I59" s="12">
        <v>34.22</v>
      </c>
      <c r="J59" s="12">
        <v>31.32</v>
      </c>
      <c r="K59" s="12">
        <v>36.979999999999997</v>
      </c>
      <c r="L59" s="12">
        <v>36.54</v>
      </c>
      <c r="M59" s="12">
        <v>37.01</v>
      </c>
      <c r="N59" s="12">
        <f t="shared" si="1"/>
        <v>385.92000000000007</v>
      </c>
      <c r="O59" s="3">
        <f t="shared" si="2"/>
        <v>771.84000000000015</v>
      </c>
    </row>
    <row r="60" spans="1:15" x14ac:dyDescent="0.25">
      <c r="A60" s="11" t="s">
        <v>58</v>
      </c>
      <c r="B60" s="12">
        <v>5.46</v>
      </c>
      <c r="C60" s="12">
        <v>49307.86</v>
      </c>
      <c r="D60" s="12">
        <v>56756.18</v>
      </c>
      <c r="E60" s="12">
        <v>53625.84</v>
      </c>
      <c r="F60" s="12">
        <v>57155.42</v>
      </c>
      <c r="G60" s="12">
        <v>60235.77</v>
      </c>
      <c r="H60" s="12">
        <v>68165.67</v>
      </c>
      <c r="I60" s="12">
        <v>56298.68</v>
      </c>
      <c r="J60" s="12">
        <v>51532.59</v>
      </c>
      <c r="K60" s="12">
        <v>60843.24</v>
      </c>
      <c r="L60" s="12">
        <v>60120.66</v>
      </c>
      <c r="M60" s="12">
        <v>60893.93</v>
      </c>
      <c r="N60" s="12">
        <f t="shared" si="1"/>
        <v>634941.30000000005</v>
      </c>
      <c r="O60" s="3">
        <f t="shared" si="2"/>
        <v>1269882.6000000001</v>
      </c>
    </row>
    <row r="61" spans="1:15" x14ac:dyDescent="0.25">
      <c r="A61" s="11" t="s">
        <v>59</v>
      </c>
      <c r="B61" s="12">
        <v>0.01</v>
      </c>
      <c r="C61" s="12">
        <v>101.82</v>
      </c>
      <c r="D61" s="12">
        <v>117.21</v>
      </c>
      <c r="E61" s="12">
        <v>110.74</v>
      </c>
      <c r="F61" s="12">
        <v>118.03</v>
      </c>
      <c r="G61" s="12">
        <v>124.39</v>
      </c>
      <c r="H61" s="12">
        <v>140.77000000000001</v>
      </c>
      <c r="I61" s="12">
        <v>116.26</v>
      </c>
      <c r="J61" s="12">
        <v>106.42</v>
      </c>
      <c r="K61" s="12">
        <v>125.65</v>
      </c>
      <c r="L61" s="12">
        <v>124.15</v>
      </c>
      <c r="M61" s="12">
        <v>125.75</v>
      </c>
      <c r="N61" s="12">
        <f t="shared" si="1"/>
        <v>1311.2</v>
      </c>
      <c r="O61" s="3">
        <f t="shared" si="2"/>
        <v>2622.4</v>
      </c>
    </row>
    <row r="62" spans="1:15" x14ac:dyDescent="0.25">
      <c r="A62" s="11" t="s">
        <v>60</v>
      </c>
      <c r="B62" s="12">
        <v>0.55000000000000004</v>
      </c>
      <c r="C62" s="12">
        <v>4935.95</v>
      </c>
      <c r="D62" s="12">
        <v>5681.57</v>
      </c>
      <c r="E62" s="12">
        <v>5368.2</v>
      </c>
      <c r="F62" s="12">
        <v>5721.53</v>
      </c>
      <c r="G62" s="12">
        <v>6029.89</v>
      </c>
      <c r="H62" s="12">
        <v>6823.71</v>
      </c>
      <c r="I62" s="12">
        <v>5635.77</v>
      </c>
      <c r="J62" s="12">
        <v>5158.66</v>
      </c>
      <c r="K62" s="12">
        <v>6090.7</v>
      </c>
      <c r="L62" s="12">
        <v>6018.37</v>
      </c>
      <c r="M62" s="12">
        <v>6095.78</v>
      </c>
      <c r="N62" s="12">
        <f t="shared" si="1"/>
        <v>63560.68</v>
      </c>
      <c r="O62" s="3">
        <f t="shared" si="2"/>
        <v>127121.36</v>
      </c>
    </row>
    <row r="63" spans="1:15" x14ac:dyDescent="0.25">
      <c r="A63" s="11" t="s">
        <v>61</v>
      </c>
      <c r="B63" s="12">
        <v>0.08</v>
      </c>
      <c r="C63" s="12">
        <v>681.84</v>
      </c>
      <c r="D63" s="12">
        <v>784.83</v>
      </c>
      <c r="E63" s="12">
        <v>741.55</v>
      </c>
      <c r="F63" s="12">
        <v>790.36</v>
      </c>
      <c r="G63" s="12">
        <v>832.95</v>
      </c>
      <c r="H63" s="12">
        <v>942.61</v>
      </c>
      <c r="I63" s="12">
        <v>778.51</v>
      </c>
      <c r="J63" s="12">
        <v>712.6</v>
      </c>
      <c r="K63" s="12">
        <v>841.35</v>
      </c>
      <c r="L63" s="12">
        <v>831.36</v>
      </c>
      <c r="M63" s="12">
        <v>842.05</v>
      </c>
      <c r="N63" s="12">
        <f t="shared" si="1"/>
        <v>8780.09</v>
      </c>
      <c r="O63" s="3">
        <f t="shared" si="2"/>
        <v>17560.18</v>
      </c>
    </row>
    <row r="64" spans="1:15" x14ac:dyDescent="0.25">
      <c r="A64" s="11" t="s">
        <v>62</v>
      </c>
      <c r="B64" s="12">
        <v>0.08</v>
      </c>
      <c r="C64" s="12">
        <v>741.11</v>
      </c>
      <c r="D64" s="12">
        <v>853.06</v>
      </c>
      <c r="E64" s="12">
        <v>806.01</v>
      </c>
      <c r="F64" s="12">
        <v>859.06</v>
      </c>
      <c r="G64" s="12">
        <v>905.36</v>
      </c>
      <c r="H64" s="12">
        <v>1024.55</v>
      </c>
      <c r="I64" s="12">
        <v>846.19</v>
      </c>
      <c r="J64" s="12">
        <v>774.55</v>
      </c>
      <c r="K64" s="12">
        <v>914.49</v>
      </c>
      <c r="L64" s="12">
        <v>903.63</v>
      </c>
      <c r="M64" s="12">
        <v>915.25</v>
      </c>
      <c r="N64" s="12">
        <f t="shared" si="1"/>
        <v>9543.34</v>
      </c>
      <c r="O64" s="3">
        <f t="shared" si="2"/>
        <v>19086.68</v>
      </c>
    </row>
    <row r="65" spans="1:15" x14ac:dyDescent="0.25">
      <c r="A65" s="11" t="s">
        <v>63</v>
      </c>
      <c r="B65" s="12">
        <v>0</v>
      </c>
      <c r="C65" s="12">
        <v>40.78</v>
      </c>
      <c r="D65" s="12">
        <v>46.94</v>
      </c>
      <c r="E65" s="12">
        <v>44.35</v>
      </c>
      <c r="F65" s="12">
        <v>47.27</v>
      </c>
      <c r="G65" s="12">
        <v>49.81</v>
      </c>
      <c r="H65" s="12">
        <v>56.37</v>
      </c>
      <c r="I65" s="12">
        <v>46.56</v>
      </c>
      <c r="J65" s="12">
        <v>42.62</v>
      </c>
      <c r="K65" s="12">
        <v>50.32</v>
      </c>
      <c r="L65" s="12">
        <v>49.72</v>
      </c>
      <c r="M65" s="12">
        <v>50.36</v>
      </c>
      <c r="N65" s="12">
        <f t="shared" si="1"/>
        <v>525.1</v>
      </c>
      <c r="O65" s="3">
        <f t="shared" si="2"/>
        <v>1050.2</v>
      </c>
    </row>
    <row r="66" spans="1:15" x14ac:dyDescent="0.25">
      <c r="A66" s="11" t="s">
        <v>64</v>
      </c>
      <c r="B66" s="12">
        <v>0.01</v>
      </c>
      <c r="C66" s="12">
        <v>47.33</v>
      </c>
      <c r="D66" s="12">
        <v>54.48</v>
      </c>
      <c r="E66" s="12">
        <v>51.47</v>
      </c>
      <c r="F66" s="12">
        <v>54.86</v>
      </c>
      <c r="G66" s="12">
        <v>57.81</v>
      </c>
      <c r="H66" s="12">
        <v>65.430000000000007</v>
      </c>
      <c r="I66" s="12">
        <v>54.04</v>
      </c>
      <c r="J66" s="12">
        <v>49.46</v>
      </c>
      <c r="K66" s="12">
        <v>58.4</v>
      </c>
      <c r="L66" s="12">
        <v>57.7</v>
      </c>
      <c r="M66" s="12">
        <v>58.45</v>
      </c>
      <c r="N66" s="12">
        <f t="shared" si="1"/>
        <v>609.44000000000005</v>
      </c>
      <c r="O66" s="3">
        <f t="shared" si="2"/>
        <v>1218.8800000000001</v>
      </c>
    </row>
    <row r="67" spans="1:15" x14ac:dyDescent="0.25">
      <c r="A67" s="11" t="s">
        <v>65</v>
      </c>
      <c r="B67" s="12">
        <v>0.02</v>
      </c>
      <c r="C67" s="12">
        <v>136.47</v>
      </c>
      <c r="D67" s="12">
        <v>157.08000000000001</v>
      </c>
      <c r="E67" s="12">
        <v>148.41999999999999</v>
      </c>
      <c r="F67" s="12">
        <v>158.19</v>
      </c>
      <c r="G67" s="12">
        <v>166.71</v>
      </c>
      <c r="H67" s="12">
        <v>188.66</v>
      </c>
      <c r="I67" s="12">
        <v>155.82</v>
      </c>
      <c r="J67" s="12">
        <v>142.63</v>
      </c>
      <c r="K67" s="12">
        <v>168.4</v>
      </c>
      <c r="L67" s="12">
        <v>166.4</v>
      </c>
      <c r="M67" s="12">
        <v>168.54</v>
      </c>
      <c r="N67" s="12">
        <f t="shared" si="1"/>
        <v>1757.3400000000001</v>
      </c>
      <c r="O67" s="3">
        <f t="shared" si="2"/>
        <v>3514.6800000000003</v>
      </c>
    </row>
    <row r="68" spans="1:15" x14ac:dyDescent="0.25">
      <c r="A68" s="11" t="s">
        <v>66</v>
      </c>
      <c r="B68" s="12">
        <v>0.01</v>
      </c>
      <c r="C68" s="12">
        <v>55.32</v>
      </c>
      <c r="D68" s="12">
        <v>63.68</v>
      </c>
      <c r="E68" s="12">
        <v>60.17</v>
      </c>
      <c r="F68" s="12">
        <v>64.13</v>
      </c>
      <c r="G68" s="12">
        <v>67.58</v>
      </c>
      <c r="H68" s="12">
        <v>76.48</v>
      </c>
      <c r="I68" s="12">
        <v>63.17</v>
      </c>
      <c r="J68" s="12">
        <v>57.82</v>
      </c>
      <c r="K68" s="12">
        <v>68.27</v>
      </c>
      <c r="L68" s="12">
        <v>67.45</v>
      </c>
      <c r="M68" s="12">
        <v>68.319999999999993</v>
      </c>
      <c r="N68" s="12">
        <f t="shared" si="1"/>
        <v>712.40000000000009</v>
      </c>
      <c r="O68" s="3">
        <f t="shared" si="2"/>
        <v>1424.8000000000002</v>
      </c>
    </row>
    <row r="69" spans="1:15" x14ac:dyDescent="0.25">
      <c r="A69" s="11" t="s">
        <v>67</v>
      </c>
      <c r="B69" s="12">
        <v>0.02</v>
      </c>
      <c r="C69" s="12">
        <v>168.84</v>
      </c>
      <c r="D69" s="12">
        <v>194.35</v>
      </c>
      <c r="E69" s="12">
        <v>183.63</v>
      </c>
      <c r="F69" s="12">
        <v>195.71</v>
      </c>
      <c r="G69" s="12">
        <v>206.26</v>
      </c>
      <c r="H69" s="12">
        <v>233.42</v>
      </c>
      <c r="I69" s="12">
        <v>192.78</v>
      </c>
      <c r="J69" s="12">
        <v>176.46</v>
      </c>
      <c r="K69" s="12">
        <v>208.34</v>
      </c>
      <c r="L69" s="12">
        <v>205.87</v>
      </c>
      <c r="M69" s="12">
        <v>208.52</v>
      </c>
      <c r="N69" s="12">
        <f t="shared" si="1"/>
        <v>2174.1999999999998</v>
      </c>
      <c r="O69" s="3">
        <f t="shared" si="2"/>
        <v>4348.3999999999996</v>
      </c>
    </row>
    <row r="70" spans="1:15" x14ac:dyDescent="0.25">
      <c r="A70" s="11" t="s">
        <v>68</v>
      </c>
      <c r="B70" s="12">
        <v>0</v>
      </c>
      <c r="C70" s="12">
        <v>20.77</v>
      </c>
      <c r="D70" s="12">
        <v>23.91</v>
      </c>
      <c r="E70" s="12">
        <v>22.59</v>
      </c>
      <c r="F70" s="12">
        <v>24.08</v>
      </c>
      <c r="G70" s="12">
        <v>25.37</v>
      </c>
      <c r="H70" s="12">
        <v>28.71</v>
      </c>
      <c r="I70" s="12">
        <v>23.71</v>
      </c>
      <c r="J70" s="12">
        <v>21.71</v>
      </c>
      <c r="K70" s="12">
        <v>25.63</v>
      </c>
      <c r="L70" s="12">
        <v>25.32</v>
      </c>
      <c r="M70" s="12">
        <v>25.65</v>
      </c>
      <c r="N70" s="12">
        <f t="shared" si="1"/>
        <v>267.45</v>
      </c>
      <c r="O70" s="3">
        <f t="shared" si="2"/>
        <v>534.9</v>
      </c>
    </row>
    <row r="71" spans="1:15" x14ac:dyDescent="0.25">
      <c r="A71" s="11" t="s">
        <v>69</v>
      </c>
      <c r="B71" s="12">
        <v>0</v>
      </c>
      <c r="C71" s="12">
        <v>21.58</v>
      </c>
      <c r="D71" s="12">
        <v>24.84</v>
      </c>
      <c r="E71" s="12">
        <v>23.47</v>
      </c>
      <c r="F71" s="12">
        <v>25.02</v>
      </c>
      <c r="G71" s="12">
        <v>26.37</v>
      </c>
      <c r="H71" s="12">
        <v>29.84</v>
      </c>
      <c r="I71" s="12">
        <v>24.64</v>
      </c>
      <c r="J71" s="12">
        <v>22.56</v>
      </c>
      <c r="K71" s="12">
        <v>26.63</v>
      </c>
      <c r="L71" s="12">
        <v>26.32</v>
      </c>
      <c r="M71" s="12">
        <v>26.65</v>
      </c>
      <c r="N71" s="12">
        <f t="shared" si="1"/>
        <v>277.91999999999996</v>
      </c>
      <c r="O71" s="3">
        <f t="shared" si="2"/>
        <v>555.83999999999992</v>
      </c>
    </row>
    <row r="72" spans="1:15" x14ac:dyDescent="0.25">
      <c r="A72" s="11" t="s">
        <v>70</v>
      </c>
      <c r="B72" s="12">
        <v>0.06</v>
      </c>
      <c r="C72" s="12">
        <v>510.15</v>
      </c>
      <c r="D72" s="12">
        <v>587.22</v>
      </c>
      <c r="E72" s="12">
        <v>554.83000000000004</v>
      </c>
      <c r="F72" s="12">
        <v>591.35</v>
      </c>
      <c r="G72" s="12">
        <v>623.22</v>
      </c>
      <c r="H72" s="12">
        <v>705.26</v>
      </c>
      <c r="I72" s="12">
        <v>582.48</v>
      </c>
      <c r="J72" s="12">
        <v>533.16999999999996</v>
      </c>
      <c r="K72" s="12">
        <v>629.5</v>
      </c>
      <c r="L72" s="12">
        <v>622.03</v>
      </c>
      <c r="M72" s="12">
        <v>630.03</v>
      </c>
      <c r="N72" s="12">
        <f t="shared" si="1"/>
        <v>6569.2999999999993</v>
      </c>
      <c r="O72" s="3">
        <f t="shared" si="2"/>
        <v>13138.599999999999</v>
      </c>
    </row>
    <row r="73" spans="1:15" x14ac:dyDescent="0.25">
      <c r="A73" s="11" t="s">
        <v>71</v>
      </c>
      <c r="B73" s="12">
        <v>0.01</v>
      </c>
      <c r="C73" s="12">
        <v>51.01</v>
      </c>
      <c r="D73" s="12">
        <v>58.72</v>
      </c>
      <c r="E73" s="12">
        <v>55.48</v>
      </c>
      <c r="F73" s="12">
        <v>59.13</v>
      </c>
      <c r="G73" s="12">
        <v>62.32</v>
      </c>
      <c r="H73" s="12">
        <v>70.52</v>
      </c>
      <c r="I73" s="12">
        <v>58.25</v>
      </c>
      <c r="J73" s="12">
        <v>53.31</v>
      </c>
      <c r="K73" s="12">
        <v>62.95</v>
      </c>
      <c r="L73" s="12">
        <v>62.2</v>
      </c>
      <c r="M73" s="12">
        <v>63</v>
      </c>
      <c r="N73" s="12">
        <f t="shared" si="1"/>
        <v>656.90000000000009</v>
      </c>
      <c r="O73" s="3">
        <f t="shared" si="2"/>
        <v>1313.8000000000002</v>
      </c>
    </row>
    <row r="74" spans="1:15" x14ac:dyDescent="0.25">
      <c r="A74" s="11" t="s">
        <v>72</v>
      </c>
      <c r="B74" s="12">
        <v>0.01</v>
      </c>
      <c r="C74" s="12">
        <v>106.5</v>
      </c>
      <c r="D74" s="12">
        <v>122.58</v>
      </c>
      <c r="E74" s="12">
        <v>115.82</v>
      </c>
      <c r="F74" s="12">
        <v>123.45</v>
      </c>
      <c r="G74" s="12">
        <v>130.1</v>
      </c>
      <c r="H74" s="12">
        <v>147.22999999999999</v>
      </c>
      <c r="I74" s="12">
        <v>121.6</v>
      </c>
      <c r="J74" s="12">
        <v>111.3</v>
      </c>
      <c r="K74" s="12">
        <v>131.41</v>
      </c>
      <c r="L74" s="12">
        <v>129.85</v>
      </c>
      <c r="M74" s="12">
        <v>131.52000000000001</v>
      </c>
      <c r="N74" s="12">
        <f t="shared" si="1"/>
        <v>1371.37</v>
      </c>
      <c r="O74" s="3">
        <f t="shared" si="2"/>
        <v>2742.74</v>
      </c>
    </row>
    <row r="75" spans="1:15" x14ac:dyDescent="0.25">
      <c r="A75" s="11" t="s">
        <v>73</v>
      </c>
      <c r="B75" s="12">
        <v>0.02</v>
      </c>
      <c r="C75" s="12">
        <v>150.49</v>
      </c>
      <c r="D75" s="12">
        <v>173.22</v>
      </c>
      <c r="E75" s="12">
        <v>163.66</v>
      </c>
      <c r="F75" s="12">
        <v>174.44</v>
      </c>
      <c r="G75" s="12">
        <v>183.84</v>
      </c>
      <c r="H75" s="12">
        <v>208.04</v>
      </c>
      <c r="I75" s="12">
        <v>171.82</v>
      </c>
      <c r="J75" s="12">
        <v>157.28</v>
      </c>
      <c r="K75" s="12">
        <v>185.69</v>
      </c>
      <c r="L75" s="12">
        <v>183.49</v>
      </c>
      <c r="M75" s="12">
        <v>185.85</v>
      </c>
      <c r="N75" s="12">
        <f t="shared" si="1"/>
        <v>1937.84</v>
      </c>
      <c r="O75" s="3">
        <f t="shared" si="2"/>
        <v>3875.68</v>
      </c>
    </row>
    <row r="76" spans="1:15" x14ac:dyDescent="0.25">
      <c r="A76" s="11" t="s">
        <v>74</v>
      </c>
      <c r="B76" s="12">
        <v>0.09</v>
      </c>
      <c r="C76" s="12">
        <v>813.24</v>
      </c>
      <c r="D76" s="12">
        <v>936.08</v>
      </c>
      <c r="E76" s="12">
        <v>884.45</v>
      </c>
      <c r="F76" s="12">
        <v>942.67</v>
      </c>
      <c r="G76" s="12">
        <v>993.47</v>
      </c>
      <c r="H76" s="12">
        <v>1124.26</v>
      </c>
      <c r="I76" s="12">
        <v>928.54</v>
      </c>
      <c r="J76" s="12">
        <v>849.93</v>
      </c>
      <c r="K76" s="12">
        <v>1003.49</v>
      </c>
      <c r="L76" s="12">
        <v>991.57</v>
      </c>
      <c r="M76" s="12">
        <v>1004.33</v>
      </c>
      <c r="N76" s="12">
        <f t="shared" si="1"/>
        <v>10472.120000000001</v>
      </c>
      <c r="O76" s="3">
        <f t="shared" si="2"/>
        <v>20944.240000000002</v>
      </c>
    </row>
    <row r="77" spans="1:15" x14ac:dyDescent="0.25">
      <c r="A77" s="11" t="s">
        <v>75</v>
      </c>
      <c r="B77" s="12">
        <v>7.9</v>
      </c>
      <c r="C77" s="12">
        <v>71341.210000000006</v>
      </c>
      <c r="D77" s="12">
        <v>82117.83</v>
      </c>
      <c r="E77" s="12">
        <v>77588.69</v>
      </c>
      <c r="F77" s="12">
        <v>82695.47</v>
      </c>
      <c r="G77" s="12">
        <v>87152.29</v>
      </c>
      <c r="H77" s="12">
        <v>98625.69</v>
      </c>
      <c r="I77" s="12">
        <v>81455.91</v>
      </c>
      <c r="J77" s="12">
        <v>74560.08</v>
      </c>
      <c r="K77" s="12">
        <v>88031.21</v>
      </c>
      <c r="L77" s="12">
        <v>86985.74</v>
      </c>
      <c r="M77" s="12">
        <v>88104.55</v>
      </c>
      <c r="N77" s="12">
        <f t="shared" si="1"/>
        <v>918666.57</v>
      </c>
      <c r="O77" s="3">
        <f t="shared" si="2"/>
        <v>1837333.14</v>
      </c>
    </row>
    <row r="78" spans="1:15" x14ac:dyDescent="0.25">
      <c r="A78" s="11" t="s">
        <v>76</v>
      </c>
      <c r="B78" s="12">
        <v>0.01</v>
      </c>
      <c r="C78" s="12">
        <v>111.69</v>
      </c>
      <c r="D78" s="12">
        <v>128.56</v>
      </c>
      <c r="E78" s="12">
        <v>121.47</v>
      </c>
      <c r="F78" s="12">
        <v>129.47</v>
      </c>
      <c r="G78" s="12">
        <v>136.44</v>
      </c>
      <c r="H78" s="12">
        <v>154.41</v>
      </c>
      <c r="I78" s="12">
        <v>127.53</v>
      </c>
      <c r="J78" s="12">
        <v>116.73</v>
      </c>
      <c r="K78" s="12">
        <v>137.82</v>
      </c>
      <c r="L78" s="12">
        <v>136.18</v>
      </c>
      <c r="M78" s="12">
        <v>137.93</v>
      </c>
      <c r="N78" s="12">
        <f t="shared" ref="N78:N141" si="3">SUM(B78:M78)</f>
        <v>1438.24</v>
      </c>
      <c r="O78" s="3">
        <f t="shared" ref="O78:O141" si="4">SUM(B78:N78)</f>
        <v>2876.48</v>
      </c>
    </row>
    <row r="79" spans="1:15" x14ac:dyDescent="0.25">
      <c r="A79" s="11" t="s">
        <v>77</v>
      </c>
      <c r="B79" s="12">
        <v>0</v>
      </c>
      <c r="C79" s="12">
        <v>40.96</v>
      </c>
      <c r="D79" s="12">
        <v>47.15</v>
      </c>
      <c r="E79" s="12">
        <v>44.55</v>
      </c>
      <c r="F79" s="12">
        <v>47.48</v>
      </c>
      <c r="G79" s="12">
        <v>50.04</v>
      </c>
      <c r="H79" s="12">
        <v>56.62</v>
      </c>
      <c r="I79" s="12">
        <v>46.77</v>
      </c>
      <c r="J79" s="12">
        <v>42.81</v>
      </c>
      <c r="K79" s="12">
        <v>50.54</v>
      </c>
      <c r="L79" s="12">
        <v>49.94</v>
      </c>
      <c r="M79" s="12">
        <v>50.58</v>
      </c>
      <c r="N79" s="12">
        <f t="shared" si="3"/>
        <v>527.43999999999994</v>
      </c>
      <c r="O79" s="3">
        <f t="shared" si="4"/>
        <v>1054.8799999999999</v>
      </c>
    </row>
    <row r="80" spans="1:15" x14ac:dyDescent="0.25">
      <c r="A80" s="11" t="s">
        <v>78</v>
      </c>
      <c r="B80" s="12">
        <v>0.01</v>
      </c>
      <c r="C80" s="12">
        <v>77.010000000000005</v>
      </c>
      <c r="D80" s="12">
        <v>88.65</v>
      </c>
      <c r="E80" s="12">
        <v>83.76</v>
      </c>
      <c r="F80" s="12">
        <v>89.27</v>
      </c>
      <c r="G80" s="12">
        <v>94.08</v>
      </c>
      <c r="H80" s="12">
        <v>106.47</v>
      </c>
      <c r="I80" s="12">
        <v>87.93</v>
      </c>
      <c r="J80" s="12">
        <v>80.489999999999995</v>
      </c>
      <c r="K80" s="12">
        <v>95.03</v>
      </c>
      <c r="L80" s="12">
        <v>93.9</v>
      </c>
      <c r="M80" s="12">
        <v>95.11</v>
      </c>
      <c r="N80" s="12">
        <f t="shared" si="3"/>
        <v>991.71</v>
      </c>
      <c r="O80" s="3">
        <f t="shared" si="4"/>
        <v>1983.42</v>
      </c>
    </row>
    <row r="81" spans="1:15" x14ac:dyDescent="0.25">
      <c r="A81" s="11" t="s">
        <v>79</v>
      </c>
      <c r="B81" s="12">
        <v>0.01</v>
      </c>
      <c r="C81" s="12">
        <v>71.5</v>
      </c>
      <c r="D81" s="12">
        <v>82.3</v>
      </c>
      <c r="E81" s="12">
        <v>77.760000000000005</v>
      </c>
      <c r="F81" s="12">
        <v>82.88</v>
      </c>
      <c r="G81" s="12">
        <v>87.34</v>
      </c>
      <c r="H81" s="12">
        <v>98.84</v>
      </c>
      <c r="I81" s="12">
        <v>81.64</v>
      </c>
      <c r="J81" s="12">
        <v>74.72</v>
      </c>
      <c r="K81" s="12">
        <v>88.23</v>
      </c>
      <c r="L81" s="12">
        <v>87.18</v>
      </c>
      <c r="M81" s="12">
        <v>88.3</v>
      </c>
      <c r="N81" s="12">
        <f t="shared" si="3"/>
        <v>920.7</v>
      </c>
      <c r="O81" s="3">
        <f t="shared" si="4"/>
        <v>1841.4</v>
      </c>
    </row>
    <row r="82" spans="1:15" x14ac:dyDescent="0.25">
      <c r="A82" s="11" t="s">
        <v>80</v>
      </c>
      <c r="B82" s="12">
        <v>0.15</v>
      </c>
      <c r="C82" s="12">
        <v>1363.17</v>
      </c>
      <c r="D82" s="12">
        <v>1569.08</v>
      </c>
      <c r="E82" s="12">
        <v>1482.54</v>
      </c>
      <c r="F82" s="12">
        <v>1580.12</v>
      </c>
      <c r="G82" s="12">
        <v>1665.28</v>
      </c>
      <c r="H82" s="12">
        <v>1884.51</v>
      </c>
      <c r="I82" s="12">
        <v>1556.44</v>
      </c>
      <c r="J82" s="12">
        <v>1424.67</v>
      </c>
      <c r="K82" s="12">
        <v>1682.07</v>
      </c>
      <c r="L82" s="12">
        <v>1662.1</v>
      </c>
      <c r="M82" s="12">
        <v>1683.48</v>
      </c>
      <c r="N82" s="12">
        <f t="shared" si="3"/>
        <v>17553.61</v>
      </c>
      <c r="O82" s="3">
        <f t="shared" si="4"/>
        <v>35107.22</v>
      </c>
    </row>
    <row r="83" spans="1:15" x14ac:dyDescent="0.25">
      <c r="A83" s="11" t="s">
        <v>81</v>
      </c>
      <c r="B83" s="12">
        <v>0.01</v>
      </c>
      <c r="C83" s="12">
        <v>72.790000000000006</v>
      </c>
      <c r="D83" s="12">
        <v>83.79</v>
      </c>
      <c r="E83" s="12">
        <v>79.17</v>
      </c>
      <c r="F83" s="12">
        <v>84.38</v>
      </c>
      <c r="G83" s="12">
        <v>88.93</v>
      </c>
      <c r="H83" s="12">
        <v>100.63</v>
      </c>
      <c r="I83" s="12">
        <v>83.11</v>
      </c>
      <c r="J83" s="12">
        <v>76.08</v>
      </c>
      <c r="K83" s="12">
        <v>89.82</v>
      </c>
      <c r="L83" s="12">
        <v>88.76</v>
      </c>
      <c r="M83" s="12">
        <v>89.9</v>
      </c>
      <c r="N83" s="12">
        <f t="shared" si="3"/>
        <v>937.37</v>
      </c>
      <c r="O83" s="3">
        <f t="shared" si="4"/>
        <v>1874.74</v>
      </c>
    </row>
    <row r="84" spans="1:15" x14ac:dyDescent="0.25">
      <c r="A84" s="11" t="s">
        <v>82</v>
      </c>
      <c r="B84" s="12">
        <v>7.0000000000000007E-2</v>
      </c>
      <c r="C84" s="12">
        <v>616.16</v>
      </c>
      <c r="D84" s="12">
        <v>709.24</v>
      </c>
      <c r="E84" s="12">
        <v>670.12</v>
      </c>
      <c r="F84" s="12">
        <v>714.23</v>
      </c>
      <c r="G84" s="12">
        <v>752.72</v>
      </c>
      <c r="H84" s="12">
        <v>851.82</v>
      </c>
      <c r="I84" s="12">
        <v>703.52</v>
      </c>
      <c r="J84" s="12">
        <v>643.97</v>
      </c>
      <c r="K84" s="12">
        <v>760.31</v>
      </c>
      <c r="L84" s="12">
        <v>751.28</v>
      </c>
      <c r="M84" s="12">
        <v>760.95</v>
      </c>
      <c r="N84" s="12">
        <f t="shared" si="3"/>
        <v>7934.3899999999994</v>
      </c>
      <c r="O84" s="3">
        <f t="shared" si="4"/>
        <v>15868.779999999999</v>
      </c>
    </row>
    <row r="85" spans="1:15" x14ac:dyDescent="0.25">
      <c r="A85" s="11" t="s">
        <v>83</v>
      </c>
      <c r="B85" s="12">
        <v>0.05</v>
      </c>
      <c r="C85" s="12">
        <v>441.15</v>
      </c>
      <c r="D85" s="12">
        <v>507.79</v>
      </c>
      <c r="E85" s="12">
        <v>479.78</v>
      </c>
      <c r="F85" s="12">
        <v>511.36</v>
      </c>
      <c r="G85" s="12">
        <v>538.91999999999996</v>
      </c>
      <c r="H85" s="12">
        <v>609.87</v>
      </c>
      <c r="I85" s="12">
        <v>503.7</v>
      </c>
      <c r="J85" s="12">
        <v>461.06</v>
      </c>
      <c r="K85" s="12">
        <v>544.36</v>
      </c>
      <c r="L85" s="12">
        <v>537.89</v>
      </c>
      <c r="M85" s="12">
        <v>544.80999999999995</v>
      </c>
      <c r="N85" s="12">
        <f t="shared" si="3"/>
        <v>5680.74</v>
      </c>
      <c r="O85" s="3">
        <f t="shared" si="4"/>
        <v>11361.48</v>
      </c>
    </row>
    <row r="86" spans="1:15" x14ac:dyDescent="0.25">
      <c r="A86" s="11" t="s">
        <v>84</v>
      </c>
      <c r="B86" s="12">
        <v>0</v>
      </c>
      <c r="C86" s="12">
        <v>40.39</v>
      </c>
      <c r="D86" s="12">
        <v>46.49</v>
      </c>
      <c r="E86" s="12">
        <v>43.93</v>
      </c>
      <c r="F86" s="12">
        <v>46.82</v>
      </c>
      <c r="G86" s="12">
        <v>49.34</v>
      </c>
      <c r="H86" s="12">
        <v>55.84</v>
      </c>
      <c r="I86" s="12">
        <v>46.12</v>
      </c>
      <c r="J86" s="12">
        <v>42.22</v>
      </c>
      <c r="K86" s="12">
        <v>49.84</v>
      </c>
      <c r="L86" s="12">
        <v>49.25</v>
      </c>
      <c r="M86" s="12">
        <v>49.88</v>
      </c>
      <c r="N86" s="12">
        <f t="shared" si="3"/>
        <v>520.12</v>
      </c>
      <c r="O86" s="3">
        <f t="shared" si="4"/>
        <v>1040.24</v>
      </c>
    </row>
    <row r="87" spans="1:15" x14ac:dyDescent="0.25">
      <c r="A87" s="11" t="s">
        <v>85</v>
      </c>
      <c r="B87" s="12">
        <v>0.03</v>
      </c>
      <c r="C87" s="12">
        <v>246.31</v>
      </c>
      <c r="D87" s="12">
        <v>283.51</v>
      </c>
      <c r="E87" s="12">
        <v>267.88</v>
      </c>
      <c r="F87" s="12">
        <v>285.51</v>
      </c>
      <c r="G87" s="12">
        <v>300.89</v>
      </c>
      <c r="H87" s="12">
        <v>340.51</v>
      </c>
      <c r="I87" s="12">
        <v>281.23</v>
      </c>
      <c r="J87" s="12">
        <v>257.42</v>
      </c>
      <c r="K87" s="12">
        <v>303.93</v>
      </c>
      <c r="L87" s="12">
        <v>300.32</v>
      </c>
      <c r="M87" s="12">
        <v>304.18</v>
      </c>
      <c r="N87" s="12">
        <f t="shared" si="3"/>
        <v>3171.72</v>
      </c>
      <c r="O87" s="3">
        <f t="shared" si="4"/>
        <v>6343.44</v>
      </c>
    </row>
    <row r="88" spans="1:15" x14ac:dyDescent="0.25">
      <c r="A88" s="11" t="s">
        <v>86</v>
      </c>
      <c r="B88" s="12">
        <v>0.02</v>
      </c>
      <c r="C88" s="12">
        <v>181.79</v>
      </c>
      <c r="D88" s="12">
        <v>209.25</v>
      </c>
      <c r="E88" s="12">
        <v>197.71</v>
      </c>
      <c r="F88" s="12">
        <v>210.72</v>
      </c>
      <c r="G88" s="12">
        <v>222.08</v>
      </c>
      <c r="H88" s="12">
        <v>251.32</v>
      </c>
      <c r="I88" s="12">
        <v>207.56</v>
      </c>
      <c r="J88" s="12">
        <v>189.99</v>
      </c>
      <c r="K88" s="12">
        <v>224.32</v>
      </c>
      <c r="L88" s="12">
        <v>221.65</v>
      </c>
      <c r="M88" s="12">
        <v>224.51</v>
      </c>
      <c r="N88" s="12">
        <f t="shared" si="3"/>
        <v>2340.92</v>
      </c>
      <c r="O88" s="3">
        <f t="shared" si="4"/>
        <v>4681.84</v>
      </c>
    </row>
    <row r="89" spans="1:15" x14ac:dyDescent="0.25">
      <c r="A89" s="11" t="s">
        <v>87</v>
      </c>
      <c r="B89" s="12">
        <v>0</v>
      </c>
      <c r="C89" s="12">
        <v>33</v>
      </c>
      <c r="D89" s="12">
        <v>37.99</v>
      </c>
      <c r="E89" s="12">
        <v>35.89</v>
      </c>
      <c r="F89" s="12">
        <v>38.26</v>
      </c>
      <c r="G89" s="12">
        <v>40.32</v>
      </c>
      <c r="H89" s="12">
        <v>45.62</v>
      </c>
      <c r="I89" s="12">
        <v>37.68</v>
      </c>
      <c r="J89" s="12">
        <v>34.49</v>
      </c>
      <c r="K89" s="12">
        <v>40.72</v>
      </c>
      <c r="L89" s="12">
        <v>40.24</v>
      </c>
      <c r="M89" s="12">
        <v>40.76</v>
      </c>
      <c r="N89" s="12">
        <f t="shared" si="3"/>
        <v>424.97</v>
      </c>
      <c r="O89" s="3">
        <f t="shared" si="4"/>
        <v>849.94</v>
      </c>
    </row>
    <row r="90" spans="1:15" x14ac:dyDescent="0.25">
      <c r="A90" s="11" t="s">
        <v>88</v>
      </c>
      <c r="B90" s="12">
        <v>0.25</v>
      </c>
      <c r="C90" s="12">
        <v>2287.33</v>
      </c>
      <c r="D90" s="12">
        <v>2632.85</v>
      </c>
      <c r="E90" s="12">
        <v>2487.64</v>
      </c>
      <c r="F90" s="12">
        <v>2651.37</v>
      </c>
      <c r="G90" s="12">
        <v>2794.26</v>
      </c>
      <c r="H90" s="12">
        <v>3162.12</v>
      </c>
      <c r="I90" s="12">
        <v>2611.63</v>
      </c>
      <c r="J90" s="12">
        <v>2390.5300000000002</v>
      </c>
      <c r="K90" s="12">
        <v>2822.44</v>
      </c>
      <c r="L90" s="12">
        <v>2788.92</v>
      </c>
      <c r="M90" s="12">
        <v>2824.8</v>
      </c>
      <c r="N90" s="12">
        <f t="shared" si="3"/>
        <v>29454.139999999996</v>
      </c>
      <c r="O90" s="3">
        <f t="shared" si="4"/>
        <v>58908.279999999992</v>
      </c>
    </row>
    <row r="91" spans="1:15" x14ac:dyDescent="0.25">
      <c r="A91" s="11" t="s">
        <v>89</v>
      </c>
      <c r="B91" s="12">
        <v>0.25</v>
      </c>
      <c r="C91" s="12">
        <v>2268.02</v>
      </c>
      <c r="D91" s="12">
        <v>2610.62</v>
      </c>
      <c r="E91" s="12">
        <v>2466.63</v>
      </c>
      <c r="F91" s="12">
        <v>2628.98</v>
      </c>
      <c r="G91" s="12">
        <v>2770.67</v>
      </c>
      <c r="H91" s="12">
        <v>3135.42</v>
      </c>
      <c r="I91" s="12">
        <v>2589.5700000000002</v>
      </c>
      <c r="J91" s="12">
        <v>2370.35</v>
      </c>
      <c r="K91" s="12">
        <v>2798.61</v>
      </c>
      <c r="L91" s="12">
        <v>2765.37</v>
      </c>
      <c r="M91" s="12">
        <v>2800.94</v>
      </c>
      <c r="N91" s="12">
        <f t="shared" si="3"/>
        <v>29205.429999999997</v>
      </c>
      <c r="O91" s="3">
        <f t="shared" si="4"/>
        <v>58410.859999999993</v>
      </c>
    </row>
    <row r="92" spans="1:15" x14ac:dyDescent="0.25">
      <c r="A92" s="11" t="s">
        <v>90</v>
      </c>
      <c r="B92" s="12">
        <v>7.0000000000000007E-2</v>
      </c>
      <c r="C92" s="12">
        <v>661.11</v>
      </c>
      <c r="D92" s="12">
        <v>760.98</v>
      </c>
      <c r="E92" s="12">
        <v>719.01</v>
      </c>
      <c r="F92" s="12">
        <v>766.33</v>
      </c>
      <c r="G92" s="12">
        <v>807.63</v>
      </c>
      <c r="H92" s="12">
        <v>913.95</v>
      </c>
      <c r="I92" s="12">
        <v>754.84</v>
      </c>
      <c r="J92" s="12">
        <v>690.94</v>
      </c>
      <c r="K92" s="12">
        <v>815.78</v>
      </c>
      <c r="L92" s="12">
        <v>806.09</v>
      </c>
      <c r="M92" s="12">
        <v>816.46</v>
      </c>
      <c r="N92" s="12">
        <f t="shared" si="3"/>
        <v>8513.19</v>
      </c>
      <c r="O92" s="3">
        <f t="shared" si="4"/>
        <v>17026.38</v>
      </c>
    </row>
    <row r="93" spans="1:15" x14ac:dyDescent="0.25">
      <c r="A93" s="11" t="s">
        <v>91</v>
      </c>
      <c r="B93" s="12">
        <v>0.16</v>
      </c>
      <c r="C93" s="12">
        <v>1434.46</v>
      </c>
      <c r="D93" s="12">
        <v>1651.15</v>
      </c>
      <c r="E93" s="12">
        <v>1560.08</v>
      </c>
      <c r="F93" s="12">
        <v>1662.77</v>
      </c>
      <c r="G93" s="12">
        <v>1752.38</v>
      </c>
      <c r="H93" s="12">
        <v>1983.08</v>
      </c>
      <c r="I93" s="12">
        <v>1637.84</v>
      </c>
      <c r="J93" s="12">
        <v>1499.19</v>
      </c>
      <c r="K93" s="12">
        <v>1770.05</v>
      </c>
      <c r="L93" s="12">
        <v>1749.03</v>
      </c>
      <c r="M93" s="12">
        <v>1771.53</v>
      </c>
      <c r="N93" s="12">
        <f t="shared" si="3"/>
        <v>18471.72</v>
      </c>
      <c r="O93" s="3">
        <f t="shared" si="4"/>
        <v>36943.440000000002</v>
      </c>
    </row>
    <row r="94" spans="1:15" x14ac:dyDescent="0.25">
      <c r="A94" s="11" t="s">
        <v>92</v>
      </c>
      <c r="B94" s="12">
        <v>0.01</v>
      </c>
      <c r="C94" s="12">
        <v>87.09</v>
      </c>
      <c r="D94" s="12">
        <v>100.24</v>
      </c>
      <c r="E94" s="12">
        <v>94.71</v>
      </c>
      <c r="F94" s="12">
        <v>100.95</v>
      </c>
      <c r="G94" s="12">
        <v>106.39</v>
      </c>
      <c r="H94" s="12">
        <v>120.39</v>
      </c>
      <c r="I94" s="12">
        <v>99.44</v>
      </c>
      <c r="J94" s="12">
        <v>91.02</v>
      </c>
      <c r="K94" s="12">
        <v>107.46</v>
      </c>
      <c r="L94" s="12">
        <v>106.19</v>
      </c>
      <c r="M94" s="12">
        <v>107.55</v>
      </c>
      <c r="N94" s="12">
        <f t="shared" si="3"/>
        <v>1121.44</v>
      </c>
      <c r="O94" s="3">
        <f t="shared" si="4"/>
        <v>2242.88</v>
      </c>
    </row>
    <row r="95" spans="1:15" x14ac:dyDescent="0.25">
      <c r="A95" s="11" t="s">
        <v>93</v>
      </c>
      <c r="B95" s="12">
        <v>7.0000000000000007E-2</v>
      </c>
      <c r="C95" s="12">
        <v>656.15</v>
      </c>
      <c r="D95" s="12">
        <v>755.27</v>
      </c>
      <c r="E95" s="12">
        <v>713.62</v>
      </c>
      <c r="F95" s="12">
        <v>760.58</v>
      </c>
      <c r="G95" s="12">
        <v>801.58</v>
      </c>
      <c r="H95" s="12">
        <v>907.1</v>
      </c>
      <c r="I95" s="12">
        <v>749.18</v>
      </c>
      <c r="J95" s="12">
        <v>685.76</v>
      </c>
      <c r="K95" s="12">
        <v>809.66</v>
      </c>
      <c r="L95" s="12">
        <v>800.04</v>
      </c>
      <c r="M95" s="12">
        <v>810.33</v>
      </c>
      <c r="N95" s="12">
        <f t="shared" si="3"/>
        <v>8449.34</v>
      </c>
      <c r="O95" s="3">
        <f t="shared" si="4"/>
        <v>16898.68</v>
      </c>
    </row>
    <row r="96" spans="1:15" x14ac:dyDescent="0.25">
      <c r="A96" s="11" t="s">
        <v>94</v>
      </c>
      <c r="B96" s="12">
        <v>0.14000000000000001</v>
      </c>
      <c r="C96" s="12">
        <v>1264.02</v>
      </c>
      <c r="D96" s="12">
        <v>1454.96</v>
      </c>
      <c r="E96" s="12">
        <v>1374.71</v>
      </c>
      <c r="F96" s="12">
        <v>1465.19</v>
      </c>
      <c r="G96" s="12">
        <v>1544.16</v>
      </c>
      <c r="H96" s="12">
        <v>1747.44</v>
      </c>
      <c r="I96" s="12">
        <v>1443.23</v>
      </c>
      <c r="J96" s="12">
        <v>1321.05</v>
      </c>
      <c r="K96" s="12">
        <v>1559.73</v>
      </c>
      <c r="L96" s="12">
        <v>1541.2</v>
      </c>
      <c r="M96" s="12">
        <v>1561.03</v>
      </c>
      <c r="N96" s="12">
        <f t="shared" si="3"/>
        <v>16276.86</v>
      </c>
      <c r="O96" s="3">
        <f t="shared" si="4"/>
        <v>32553.72</v>
      </c>
    </row>
    <row r="97" spans="1:15" x14ac:dyDescent="0.25">
      <c r="A97" s="11" t="s">
        <v>95</v>
      </c>
      <c r="B97" s="12">
        <v>0.01</v>
      </c>
      <c r="C97" s="12">
        <v>89.55</v>
      </c>
      <c r="D97" s="12">
        <v>103.08</v>
      </c>
      <c r="E97" s="12">
        <v>97.39</v>
      </c>
      <c r="F97" s="12">
        <v>103.8</v>
      </c>
      <c r="G97" s="12">
        <v>109.39</v>
      </c>
      <c r="H97" s="12">
        <v>123.8</v>
      </c>
      <c r="I97" s="12">
        <v>102.24</v>
      </c>
      <c r="J97" s="12">
        <v>93.59</v>
      </c>
      <c r="K97" s="12">
        <v>110.5</v>
      </c>
      <c r="L97" s="12">
        <v>109.19</v>
      </c>
      <c r="M97" s="12">
        <v>110.59</v>
      </c>
      <c r="N97" s="12">
        <f t="shared" si="3"/>
        <v>1153.1299999999999</v>
      </c>
      <c r="O97" s="3">
        <f t="shared" si="4"/>
        <v>2306.2599999999998</v>
      </c>
    </row>
    <row r="98" spans="1:15" x14ac:dyDescent="0.25">
      <c r="A98" s="11" t="s">
        <v>96</v>
      </c>
      <c r="B98" s="12">
        <v>0.01</v>
      </c>
      <c r="C98" s="12">
        <v>45.23</v>
      </c>
      <c r="D98" s="12">
        <v>52.06</v>
      </c>
      <c r="E98" s="12">
        <v>49.19</v>
      </c>
      <c r="F98" s="12">
        <v>52.43</v>
      </c>
      <c r="G98" s="12">
        <v>55.25</v>
      </c>
      <c r="H98" s="12">
        <v>62.53</v>
      </c>
      <c r="I98" s="12">
        <v>51.64</v>
      </c>
      <c r="J98" s="12">
        <v>47.27</v>
      </c>
      <c r="K98" s="12">
        <v>55.81</v>
      </c>
      <c r="L98" s="12">
        <v>55.15</v>
      </c>
      <c r="M98" s="12">
        <v>55.86</v>
      </c>
      <c r="N98" s="12">
        <f t="shared" si="3"/>
        <v>582.43000000000006</v>
      </c>
      <c r="O98" s="3">
        <f t="shared" si="4"/>
        <v>1164.8600000000001</v>
      </c>
    </row>
    <row r="99" spans="1:15" x14ac:dyDescent="0.25">
      <c r="A99" s="11" t="s">
        <v>97</v>
      </c>
      <c r="B99" s="12">
        <v>0.04</v>
      </c>
      <c r="C99" s="12">
        <v>318.51</v>
      </c>
      <c r="D99" s="12">
        <v>366.63</v>
      </c>
      <c r="E99" s="12">
        <v>346.41</v>
      </c>
      <c r="F99" s="12">
        <v>369.21</v>
      </c>
      <c r="G99" s="12">
        <v>389.11</v>
      </c>
      <c r="H99" s="12">
        <v>440.33</v>
      </c>
      <c r="I99" s="12">
        <v>363.67</v>
      </c>
      <c r="J99" s="12">
        <v>332.89</v>
      </c>
      <c r="K99" s="12">
        <v>393.03</v>
      </c>
      <c r="L99" s="12">
        <v>388.36</v>
      </c>
      <c r="M99" s="12">
        <v>393.36</v>
      </c>
      <c r="N99" s="12">
        <f t="shared" si="3"/>
        <v>4101.55</v>
      </c>
      <c r="O99" s="3">
        <f t="shared" si="4"/>
        <v>8203.1</v>
      </c>
    </row>
    <row r="100" spans="1:15" x14ac:dyDescent="0.25">
      <c r="A100" s="11" t="s">
        <v>98</v>
      </c>
      <c r="B100" s="12">
        <v>1.24</v>
      </c>
      <c r="C100" s="12">
        <v>11234.96</v>
      </c>
      <c r="D100" s="12">
        <v>12932.08</v>
      </c>
      <c r="E100" s="12">
        <v>12218.82</v>
      </c>
      <c r="F100" s="12">
        <v>13023.05</v>
      </c>
      <c r="G100" s="12">
        <v>13724.92</v>
      </c>
      <c r="H100" s="12">
        <v>15531.77</v>
      </c>
      <c r="I100" s="12">
        <v>12827.84</v>
      </c>
      <c r="J100" s="12">
        <v>11741.87</v>
      </c>
      <c r="K100" s="12">
        <v>13863.33</v>
      </c>
      <c r="L100" s="12">
        <v>13698.69</v>
      </c>
      <c r="M100" s="12">
        <v>13874.88</v>
      </c>
      <c r="N100" s="12">
        <f t="shared" si="3"/>
        <v>144673.44999999998</v>
      </c>
      <c r="O100" s="3">
        <f t="shared" si="4"/>
        <v>289346.89999999997</v>
      </c>
    </row>
    <row r="101" spans="1:15" x14ac:dyDescent="0.25">
      <c r="A101" s="11" t="s">
        <v>99</v>
      </c>
      <c r="B101" s="12">
        <v>0.08</v>
      </c>
      <c r="C101" s="12">
        <v>758.89</v>
      </c>
      <c r="D101" s="12">
        <v>873.53</v>
      </c>
      <c r="E101" s="12">
        <v>825.35</v>
      </c>
      <c r="F101" s="12">
        <v>879.67</v>
      </c>
      <c r="G101" s="12">
        <v>927.08</v>
      </c>
      <c r="H101" s="12">
        <v>1049.1300000000001</v>
      </c>
      <c r="I101" s="12">
        <v>866.49</v>
      </c>
      <c r="J101" s="12">
        <v>793.13</v>
      </c>
      <c r="K101" s="12">
        <v>936.43</v>
      </c>
      <c r="L101" s="12">
        <v>925.31</v>
      </c>
      <c r="M101" s="12">
        <v>937.21</v>
      </c>
      <c r="N101" s="12">
        <f t="shared" si="3"/>
        <v>9772.2999999999993</v>
      </c>
      <c r="O101" s="3">
        <f t="shared" si="4"/>
        <v>19544.599999999999</v>
      </c>
    </row>
    <row r="102" spans="1:15" x14ac:dyDescent="0.25">
      <c r="A102" s="11" t="s">
        <v>100</v>
      </c>
      <c r="B102" s="12">
        <v>0.09</v>
      </c>
      <c r="C102" s="12">
        <v>853.74</v>
      </c>
      <c r="D102" s="12">
        <v>982.7</v>
      </c>
      <c r="E102" s="12">
        <v>928.5</v>
      </c>
      <c r="F102" s="12">
        <v>989.62</v>
      </c>
      <c r="G102" s="12">
        <v>1042.95</v>
      </c>
      <c r="H102" s="12">
        <v>1180.25</v>
      </c>
      <c r="I102" s="12">
        <v>974.78</v>
      </c>
      <c r="J102" s="12">
        <v>892.26</v>
      </c>
      <c r="K102" s="12">
        <v>1053.47</v>
      </c>
      <c r="L102" s="12">
        <v>1040.96</v>
      </c>
      <c r="M102" s="12">
        <v>1054.3499999999999</v>
      </c>
      <c r="N102" s="12">
        <f t="shared" si="3"/>
        <v>10993.67</v>
      </c>
      <c r="O102" s="3">
        <f t="shared" si="4"/>
        <v>21987.34</v>
      </c>
    </row>
    <row r="103" spans="1:15" x14ac:dyDescent="0.25">
      <c r="A103" s="11" t="s">
        <v>101</v>
      </c>
      <c r="B103" s="12">
        <v>0.21</v>
      </c>
      <c r="C103" s="12">
        <v>1884.74</v>
      </c>
      <c r="D103" s="12">
        <v>2169.44</v>
      </c>
      <c r="E103" s="12">
        <v>2049.79</v>
      </c>
      <c r="F103" s="12">
        <v>2184.6999999999998</v>
      </c>
      <c r="G103" s="12">
        <v>2302.44</v>
      </c>
      <c r="H103" s="12">
        <v>2605.56</v>
      </c>
      <c r="I103" s="12">
        <v>2151.9499999999998</v>
      </c>
      <c r="J103" s="12">
        <v>1969.78</v>
      </c>
      <c r="K103" s="12">
        <v>2325.66</v>
      </c>
      <c r="L103" s="12">
        <v>2298.04</v>
      </c>
      <c r="M103" s="12">
        <v>2327.6</v>
      </c>
      <c r="N103" s="12">
        <f t="shared" si="3"/>
        <v>24269.91</v>
      </c>
      <c r="O103" s="3">
        <f t="shared" si="4"/>
        <v>48539.82</v>
      </c>
    </row>
    <row r="104" spans="1:15" x14ac:dyDescent="0.25">
      <c r="A104" s="11" t="s">
        <v>102</v>
      </c>
      <c r="B104" s="12">
        <v>0.01</v>
      </c>
      <c r="C104" s="12">
        <v>100.54</v>
      </c>
      <c r="D104" s="12">
        <v>115.73</v>
      </c>
      <c r="E104" s="12">
        <v>109.35</v>
      </c>
      <c r="F104" s="12">
        <v>116.54</v>
      </c>
      <c r="G104" s="12">
        <v>122.82</v>
      </c>
      <c r="H104" s="12">
        <v>138.99</v>
      </c>
      <c r="I104" s="12">
        <v>114.8</v>
      </c>
      <c r="J104" s="12">
        <v>105.08</v>
      </c>
      <c r="K104" s="12">
        <v>124.06</v>
      </c>
      <c r="L104" s="12">
        <v>122.59</v>
      </c>
      <c r="M104" s="12">
        <v>124.16</v>
      </c>
      <c r="N104" s="12">
        <f t="shared" si="3"/>
        <v>1294.67</v>
      </c>
      <c r="O104" s="3">
        <f t="shared" si="4"/>
        <v>2589.34</v>
      </c>
    </row>
    <row r="105" spans="1:15" x14ac:dyDescent="0.25">
      <c r="A105" s="11" t="s">
        <v>103</v>
      </c>
      <c r="B105" s="12">
        <v>0.01</v>
      </c>
      <c r="C105" s="12">
        <v>89.15</v>
      </c>
      <c r="D105" s="12">
        <v>102.62</v>
      </c>
      <c r="E105" s="12">
        <v>96.96</v>
      </c>
      <c r="F105" s="12">
        <v>103.34</v>
      </c>
      <c r="G105" s="12">
        <v>108.91</v>
      </c>
      <c r="H105" s="12">
        <v>123.25</v>
      </c>
      <c r="I105" s="12">
        <v>101.79</v>
      </c>
      <c r="J105" s="12">
        <v>93.17</v>
      </c>
      <c r="K105" s="12">
        <v>110.01</v>
      </c>
      <c r="L105" s="12">
        <v>108.7</v>
      </c>
      <c r="M105" s="12">
        <v>110.1</v>
      </c>
      <c r="N105" s="12">
        <f t="shared" si="3"/>
        <v>1148.0099999999998</v>
      </c>
      <c r="O105" s="3">
        <f t="shared" si="4"/>
        <v>2296.0199999999995</v>
      </c>
    </row>
    <row r="106" spans="1:15" x14ac:dyDescent="0.25">
      <c r="A106" s="11" t="s">
        <v>104</v>
      </c>
      <c r="B106" s="12">
        <v>0.01</v>
      </c>
      <c r="C106" s="12">
        <v>129.55000000000001</v>
      </c>
      <c r="D106" s="12">
        <v>149.12</v>
      </c>
      <c r="E106" s="12">
        <v>140.88999999999999</v>
      </c>
      <c r="F106" s="12">
        <v>150.16999999999999</v>
      </c>
      <c r="G106" s="12">
        <v>158.26</v>
      </c>
      <c r="H106" s="12">
        <v>179.09</v>
      </c>
      <c r="I106" s="12">
        <v>147.91999999999999</v>
      </c>
      <c r="J106" s="12">
        <v>135.38999999999999</v>
      </c>
      <c r="K106" s="12">
        <v>159.86000000000001</v>
      </c>
      <c r="L106" s="12">
        <v>157.96</v>
      </c>
      <c r="M106" s="12">
        <v>159.99</v>
      </c>
      <c r="N106" s="12">
        <f t="shared" si="3"/>
        <v>1668.2100000000003</v>
      </c>
      <c r="O106" s="3">
        <f t="shared" si="4"/>
        <v>3336.4200000000005</v>
      </c>
    </row>
    <row r="107" spans="1:15" x14ac:dyDescent="0.25">
      <c r="A107" s="11" t="s">
        <v>105</v>
      </c>
      <c r="B107" s="12">
        <v>0.15</v>
      </c>
      <c r="C107" s="12">
        <v>1355.87</v>
      </c>
      <c r="D107" s="12">
        <v>1560.69</v>
      </c>
      <c r="E107" s="12">
        <v>1474.61</v>
      </c>
      <c r="F107" s="12">
        <v>1571.66</v>
      </c>
      <c r="G107" s="12">
        <v>1656.37</v>
      </c>
      <c r="H107" s="12">
        <v>1874.42</v>
      </c>
      <c r="I107" s="12">
        <v>1548.11</v>
      </c>
      <c r="J107" s="12">
        <v>1417.05</v>
      </c>
      <c r="K107" s="12">
        <v>1673.07</v>
      </c>
      <c r="L107" s="12">
        <v>1653.2</v>
      </c>
      <c r="M107" s="12">
        <v>1674.47</v>
      </c>
      <c r="N107" s="12">
        <f t="shared" si="3"/>
        <v>17459.670000000002</v>
      </c>
      <c r="O107" s="3">
        <f t="shared" si="4"/>
        <v>34919.340000000004</v>
      </c>
    </row>
    <row r="108" spans="1:15" x14ac:dyDescent="0.25">
      <c r="A108" s="11" t="s">
        <v>106</v>
      </c>
      <c r="B108" s="12">
        <v>0.03</v>
      </c>
      <c r="C108" s="12">
        <v>270.99</v>
      </c>
      <c r="D108" s="12">
        <v>311.92</v>
      </c>
      <c r="E108" s="12">
        <v>294.72000000000003</v>
      </c>
      <c r="F108" s="12">
        <v>314.12</v>
      </c>
      <c r="G108" s="12">
        <v>331.04</v>
      </c>
      <c r="H108" s="12">
        <v>374.63</v>
      </c>
      <c r="I108" s="12">
        <v>309.41000000000003</v>
      </c>
      <c r="J108" s="12">
        <v>283.20999999999998</v>
      </c>
      <c r="K108" s="12">
        <v>334.38</v>
      </c>
      <c r="L108" s="12">
        <v>330.41</v>
      </c>
      <c r="M108" s="12">
        <v>334.66</v>
      </c>
      <c r="N108" s="12">
        <f t="shared" si="3"/>
        <v>3489.52</v>
      </c>
      <c r="O108" s="3">
        <f t="shared" si="4"/>
        <v>6979.04</v>
      </c>
    </row>
    <row r="109" spans="1:15" x14ac:dyDescent="0.25">
      <c r="A109" s="11" t="s">
        <v>107</v>
      </c>
      <c r="B109" s="12">
        <v>0.12</v>
      </c>
      <c r="C109" s="12">
        <v>1050.6300000000001</v>
      </c>
      <c r="D109" s="12">
        <v>1209.3399999999999</v>
      </c>
      <c r="E109" s="12">
        <v>1142.6400000000001</v>
      </c>
      <c r="F109" s="12">
        <v>1217.8399999999999</v>
      </c>
      <c r="G109" s="12">
        <v>1283.48</v>
      </c>
      <c r="H109" s="12">
        <v>1452.45</v>
      </c>
      <c r="I109" s="12">
        <v>1199.5899999999999</v>
      </c>
      <c r="J109" s="12">
        <v>1098.04</v>
      </c>
      <c r="K109" s="12">
        <v>1296.42</v>
      </c>
      <c r="L109" s="12">
        <v>1281.03</v>
      </c>
      <c r="M109" s="12">
        <v>1297.5</v>
      </c>
      <c r="N109" s="12">
        <f t="shared" si="3"/>
        <v>13529.080000000002</v>
      </c>
      <c r="O109" s="3">
        <f t="shared" si="4"/>
        <v>27058.160000000003</v>
      </c>
    </row>
    <row r="110" spans="1:15" x14ac:dyDescent="0.25">
      <c r="A110" s="11" t="s">
        <v>108</v>
      </c>
      <c r="B110" s="12">
        <v>0</v>
      </c>
      <c r="C110" s="12">
        <v>21.56</v>
      </c>
      <c r="D110" s="12">
        <v>24.82</v>
      </c>
      <c r="E110" s="12">
        <v>23.45</v>
      </c>
      <c r="F110" s="12">
        <v>24.99</v>
      </c>
      <c r="G110" s="12">
        <v>26.34</v>
      </c>
      <c r="H110" s="12">
        <v>29.81</v>
      </c>
      <c r="I110" s="12">
        <v>24.62</v>
      </c>
      <c r="J110" s="12">
        <v>22.53</v>
      </c>
      <c r="K110" s="12">
        <v>26.6</v>
      </c>
      <c r="L110" s="12">
        <v>26.29</v>
      </c>
      <c r="M110" s="12">
        <v>26.63</v>
      </c>
      <c r="N110" s="12">
        <f t="shared" si="3"/>
        <v>277.64</v>
      </c>
      <c r="O110" s="3">
        <f t="shared" si="4"/>
        <v>555.28</v>
      </c>
    </row>
    <row r="111" spans="1:15" x14ac:dyDescent="0.25">
      <c r="A111" s="11" t="s">
        <v>109</v>
      </c>
      <c r="B111" s="12">
        <v>0</v>
      </c>
      <c r="C111" s="12">
        <v>25.83</v>
      </c>
      <c r="D111" s="12">
        <v>29.74</v>
      </c>
      <c r="E111" s="12">
        <v>28.1</v>
      </c>
      <c r="F111" s="12">
        <v>29.95</v>
      </c>
      <c r="G111" s="12">
        <v>31.56</v>
      </c>
      <c r="H111" s="12">
        <v>35.72</v>
      </c>
      <c r="I111" s="12">
        <v>29.5</v>
      </c>
      <c r="J111" s="12">
        <v>27</v>
      </c>
      <c r="K111" s="12">
        <v>31.88</v>
      </c>
      <c r="L111" s="12">
        <v>31.5</v>
      </c>
      <c r="M111" s="12">
        <v>31.91</v>
      </c>
      <c r="N111" s="12">
        <f t="shared" si="3"/>
        <v>332.69</v>
      </c>
      <c r="O111" s="3">
        <f t="shared" si="4"/>
        <v>665.38</v>
      </c>
    </row>
    <row r="112" spans="1:15" x14ac:dyDescent="0.25">
      <c r="A112" s="11" t="s">
        <v>110</v>
      </c>
      <c r="B112" s="12">
        <v>0.01</v>
      </c>
      <c r="C112" s="12">
        <v>122.05</v>
      </c>
      <c r="D112" s="12">
        <v>140.49</v>
      </c>
      <c r="E112" s="12">
        <v>132.74</v>
      </c>
      <c r="F112" s="12">
        <v>141.47999999999999</v>
      </c>
      <c r="G112" s="12">
        <v>149.1</v>
      </c>
      <c r="H112" s="12">
        <v>168.73</v>
      </c>
      <c r="I112" s="12">
        <v>139.36000000000001</v>
      </c>
      <c r="J112" s="12">
        <v>127.56</v>
      </c>
      <c r="K112" s="12">
        <v>150.61000000000001</v>
      </c>
      <c r="L112" s="12">
        <v>148.82</v>
      </c>
      <c r="M112" s="12">
        <v>150.72999999999999</v>
      </c>
      <c r="N112" s="12">
        <f t="shared" si="3"/>
        <v>1571.68</v>
      </c>
      <c r="O112" s="3">
        <f t="shared" si="4"/>
        <v>3143.36</v>
      </c>
    </row>
    <row r="113" spans="1:15" x14ac:dyDescent="0.25">
      <c r="A113" s="11" t="s">
        <v>111</v>
      </c>
      <c r="B113" s="12">
        <v>0.01</v>
      </c>
      <c r="C113" s="12">
        <v>114.95</v>
      </c>
      <c r="D113" s="12">
        <v>132.31</v>
      </c>
      <c r="E113" s="12">
        <v>125.02</v>
      </c>
      <c r="F113" s="12">
        <v>133.24</v>
      </c>
      <c r="G113" s="12">
        <v>140.43</v>
      </c>
      <c r="H113" s="12">
        <v>158.91</v>
      </c>
      <c r="I113" s="12">
        <v>131.25</v>
      </c>
      <c r="J113" s="12">
        <v>120.14</v>
      </c>
      <c r="K113" s="12">
        <v>141.84</v>
      </c>
      <c r="L113" s="12">
        <v>140.16</v>
      </c>
      <c r="M113" s="12">
        <v>141.96</v>
      </c>
      <c r="N113" s="12">
        <f t="shared" si="3"/>
        <v>1480.22</v>
      </c>
      <c r="O113" s="3">
        <f t="shared" si="4"/>
        <v>2960.44</v>
      </c>
    </row>
    <row r="114" spans="1:15" x14ac:dyDescent="0.25">
      <c r="A114" s="11" t="s">
        <v>112</v>
      </c>
      <c r="B114" s="12">
        <v>0.02</v>
      </c>
      <c r="C114" s="12">
        <v>169.52</v>
      </c>
      <c r="D114" s="12">
        <v>195.12</v>
      </c>
      <c r="E114" s="12">
        <v>184.36</v>
      </c>
      <c r="F114" s="12">
        <v>196.5</v>
      </c>
      <c r="G114" s="12">
        <v>207.09</v>
      </c>
      <c r="H114" s="12">
        <v>234.35</v>
      </c>
      <c r="I114" s="12">
        <v>193.55</v>
      </c>
      <c r="J114" s="12">
        <v>177.17</v>
      </c>
      <c r="K114" s="12">
        <v>209.17</v>
      </c>
      <c r="L114" s="12">
        <v>206.69</v>
      </c>
      <c r="M114" s="12">
        <v>209.35</v>
      </c>
      <c r="N114" s="12">
        <f t="shared" si="3"/>
        <v>2182.8900000000003</v>
      </c>
      <c r="O114" s="3">
        <f t="shared" si="4"/>
        <v>4365.7800000000007</v>
      </c>
    </row>
    <row r="115" spans="1:15" x14ac:dyDescent="0.25">
      <c r="A115" s="11" t="s">
        <v>113</v>
      </c>
      <c r="B115" s="12">
        <v>0.08</v>
      </c>
      <c r="C115" s="12">
        <v>707.03</v>
      </c>
      <c r="D115" s="12">
        <v>813.83</v>
      </c>
      <c r="E115" s="12">
        <v>768.95</v>
      </c>
      <c r="F115" s="12">
        <v>819.56</v>
      </c>
      <c r="G115" s="12">
        <v>863.73</v>
      </c>
      <c r="H115" s="12">
        <v>977.43</v>
      </c>
      <c r="I115" s="12">
        <v>807.27</v>
      </c>
      <c r="J115" s="12">
        <v>738.93</v>
      </c>
      <c r="K115" s="12">
        <v>872.44</v>
      </c>
      <c r="L115" s="12">
        <v>862.08</v>
      </c>
      <c r="M115" s="12">
        <v>873.16</v>
      </c>
      <c r="N115" s="12">
        <f t="shared" si="3"/>
        <v>9104.4900000000016</v>
      </c>
      <c r="O115" s="3">
        <f t="shared" si="4"/>
        <v>18208.980000000003</v>
      </c>
    </row>
    <row r="116" spans="1:15" x14ac:dyDescent="0.25">
      <c r="A116" s="11" t="s">
        <v>114</v>
      </c>
      <c r="B116" s="12">
        <v>0.14000000000000001</v>
      </c>
      <c r="C116" s="12">
        <v>1260.77</v>
      </c>
      <c r="D116" s="12">
        <v>1451.22</v>
      </c>
      <c r="E116" s="12">
        <v>1371.18</v>
      </c>
      <c r="F116" s="12">
        <v>1461.43</v>
      </c>
      <c r="G116" s="12">
        <v>1540.2</v>
      </c>
      <c r="H116" s="12">
        <v>1742.96</v>
      </c>
      <c r="I116" s="12">
        <v>1439.53</v>
      </c>
      <c r="J116" s="12">
        <v>1317.66</v>
      </c>
      <c r="K116" s="12">
        <v>1555.73</v>
      </c>
      <c r="L116" s="12">
        <v>1537.25</v>
      </c>
      <c r="M116" s="12">
        <v>1557.02</v>
      </c>
      <c r="N116" s="12">
        <f t="shared" si="3"/>
        <v>16235.090000000002</v>
      </c>
      <c r="O116" s="3">
        <f t="shared" si="4"/>
        <v>32470.180000000004</v>
      </c>
    </row>
    <row r="117" spans="1:15" x14ac:dyDescent="0.25">
      <c r="A117" s="11" t="s">
        <v>115</v>
      </c>
      <c r="B117" s="12">
        <v>0.01</v>
      </c>
      <c r="C117" s="12">
        <v>52.68</v>
      </c>
      <c r="D117" s="12">
        <v>60.64</v>
      </c>
      <c r="E117" s="12">
        <v>57.3</v>
      </c>
      <c r="F117" s="12">
        <v>61.07</v>
      </c>
      <c r="G117" s="12">
        <v>64.36</v>
      </c>
      <c r="H117" s="12">
        <v>72.83</v>
      </c>
      <c r="I117" s="12">
        <v>60.15</v>
      </c>
      <c r="J117" s="12">
        <v>55.06</v>
      </c>
      <c r="K117" s="12">
        <v>65.010000000000005</v>
      </c>
      <c r="L117" s="12">
        <v>64.239999999999995</v>
      </c>
      <c r="M117" s="12">
        <v>65.06</v>
      </c>
      <c r="N117" s="12">
        <f t="shared" si="3"/>
        <v>678.41000000000008</v>
      </c>
      <c r="O117" s="3">
        <f t="shared" si="4"/>
        <v>1356.8200000000002</v>
      </c>
    </row>
    <row r="118" spans="1:15" x14ac:dyDescent="0.25">
      <c r="A118" s="11" t="s">
        <v>116</v>
      </c>
      <c r="B118" s="12">
        <v>0.02</v>
      </c>
      <c r="C118" s="12">
        <v>177.31</v>
      </c>
      <c r="D118" s="12">
        <v>204.09</v>
      </c>
      <c r="E118" s="12">
        <v>192.83</v>
      </c>
      <c r="F118" s="12">
        <v>205.53</v>
      </c>
      <c r="G118" s="12">
        <v>216.6</v>
      </c>
      <c r="H118" s="12">
        <v>245.12</v>
      </c>
      <c r="I118" s="12">
        <v>202.45</v>
      </c>
      <c r="J118" s="12">
        <v>185.31</v>
      </c>
      <c r="K118" s="12">
        <v>218.79</v>
      </c>
      <c r="L118" s="12">
        <v>216.19</v>
      </c>
      <c r="M118" s="12">
        <v>218.97</v>
      </c>
      <c r="N118" s="12">
        <f t="shared" si="3"/>
        <v>2283.2099999999996</v>
      </c>
      <c r="O118" s="3">
        <f t="shared" si="4"/>
        <v>4566.4199999999992</v>
      </c>
    </row>
    <row r="119" spans="1:15" x14ac:dyDescent="0.25">
      <c r="A119" s="11" t="s">
        <v>117</v>
      </c>
      <c r="B119" s="12">
        <v>0.64</v>
      </c>
      <c r="C119" s="12">
        <v>5778.99</v>
      </c>
      <c r="D119" s="12">
        <v>6651.95</v>
      </c>
      <c r="E119" s="12">
        <v>6285.07</v>
      </c>
      <c r="F119" s="12">
        <v>6698.74</v>
      </c>
      <c r="G119" s="12">
        <v>7059.76</v>
      </c>
      <c r="H119" s="12">
        <v>7989.17</v>
      </c>
      <c r="I119" s="12">
        <v>6598.33</v>
      </c>
      <c r="J119" s="12">
        <v>6039.73</v>
      </c>
      <c r="K119" s="12">
        <v>7130.96</v>
      </c>
      <c r="L119" s="12">
        <v>7046.27</v>
      </c>
      <c r="M119" s="12">
        <v>7136.9</v>
      </c>
      <c r="N119" s="12">
        <f t="shared" si="3"/>
        <v>74416.509999999995</v>
      </c>
      <c r="O119" s="3">
        <f t="shared" si="4"/>
        <v>148833.01999999999</v>
      </c>
    </row>
    <row r="120" spans="1:15" x14ac:dyDescent="0.25">
      <c r="A120" s="11" t="s">
        <v>118</v>
      </c>
      <c r="B120" s="12">
        <v>0.01</v>
      </c>
      <c r="C120" s="12">
        <v>76.540000000000006</v>
      </c>
      <c r="D120" s="12">
        <v>88.1</v>
      </c>
      <c r="E120" s="12">
        <v>83.24</v>
      </c>
      <c r="F120" s="12">
        <v>88.72</v>
      </c>
      <c r="G120" s="12">
        <v>93.5</v>
      </c>
      <c r="H120" s="12">
        <v>105.81</v>
      </c>
      <c r="I120" s="12">
        <v>87.39</v>
      </c>
      <c r="J120" s="12">
        <v>79.989999999999995</v>
      </c>
      <c r="K120" s="12">
        <v>94.44</v>
      </c>
      <c r="L120" s="12">
        <v>93.32</v>
      </c>
      <c r="M120" s="12">
        <v>94.52</v>
      </c>
      <c r="N120" s="12">
        <f t="shared" si="3"/>
        <v>985.57999999999993</v>
      </c>
      <c r="O120" s="3">
        <f t="shared" si="4"/>
        <v>1971.1599999999999</v>
      </c>
    </row>
    <row r="121" spans="1:15" x14ac:dyDescent="0.25">
      <c r="A121" s="11" t="s">
        <v>119</v>
      </c>
      <c r="B121" s="12">
        <v>0.79</v>
      </c>
      <c r="C121" s="12">
        <v>7119.12</v>
      </c>
      <c r="D121" s="12">
        <v>8194.52</v>
      </c>
      <c r="E121" s="12">
        <v>7742.55</v>
      </c>
      <c r="F121" s="12">
        <v>8252.16</v>
      </c>
      <c r="G121" s="12">
        <v>8696.9</v>
      </c>
      <c r="H121" s="12">
        <v>9841.83</v>
      </c>
      <c r="I121" s="12">
        <v>8128.46</v>
      </c>
      <c r="J121" s="12">
        <v>7440.33</v>
      </c>
      <c r="K121" s="12">
        <v>8784.61</v>
      </c>
      <c r="L121" s="12">
        <v>8680.2800000000007</v>
      </c>
      <c r="M121" s="12">
        <v>8791.93</v>
      </c>
      <c r="N121" s="12">
        <f t="shared" si="3"/>
        <v>91673.48000000001</v>
      </c>
      <c r="O121" s="3">
        <f t="shared" si="4"/>
        <v>183346.96000000002</v>
      </c>
    </row>
    <row r="122" spans="1:15" x14ac:dyDescent="0.25">
      <c r="A122" s="11" t="s">
        <v>120</v>
      </c>
      <c r="B122" s="12">
        <v>0.01</v>
      </c>
      <c r="C122" s="12">
        <v>66.33</v>
      </c>
      <c r="D122" s="12">
        <v>76.349999999999994</v>
      </c>
      <c r="E122" s="12">
        <v>72.14</v>
      </c>
      <c r="F122" s="12">
        <v>76.88</v>
      </c>
      <c r="G122" s="12">
        <v>81.03</v>
      </c>
      <c r="H122" s="12">
        <v>91.69</v>
      </c>
      <c r="I122" s="12">
        <v>75.73</v>
      </c>
      <c r="J122" s="12">
        <v>69.319999999999993</v>
      </c>
      <c r="K122" s="12">
        <v>81.84</v>
      </c>
      <c r="L122" s="12">
        <v>80.87</v>
      </c>
      <c r="M122" s="12">
        <v>81.91</v>
      </c>
      <c r="N122" s="12">
        <f t="shared" si="3"/>
        <v>854.1</v>
      </c>
      <c r="O122" s="3">
        <f t="shared" si="4"/>
        <v>1708.2</v>
      </c>
    </row>
    <row r="123" spans="1:15" x14ac:dyDescent="0.25">
      <c r="A123" s="11" t="s">
        <v>121</v>
      </c>
      <c r="B123" s="12">
        <v>0.13</v>
      </c>
      <c r="C123" s="12">
        <v>1217.67</v>
      </c>
      <c r="D123" s="12">
        <v>1401.6</v>
      </c>
      <c r="E123" s="12">
        <v>1324.3</v>
      </c>
      <c r="F123" s="12">
        <v>1411.46</v>
      </c>
      <c r="G123" s="12">
        <v>1487.53</v>
      </c>
      <c r="H123" s="12">
        <v>1683.36</v>
      </c>
      <c r="I123" s="12">
        <v>1390.3</v>
      </c>
      <c r="J123" s="12">
        <v>1272.6099999999999</v>
      </c>
      <c r="K123" s="12">
        <v>1502.53</v>
      </c>
      <c r="L123" s="12">
        <v>1484.69</v>
      </c>
      <c r="M123" s="12">
        <v>1503.78</v>
      </c>
      <c r="N123" s="12">
        <f t="shared" si="3"/>
        <v>15679.960000000001</v>
      </c>
      <c r="O123" s="3">
        <f t="shared" si="4"/>
        <v>31359.920000000002</v>
      </c>
    </row>
    <row r="124" spans="1:15" x14ac:dyDescent="0.25">
      <c r="A124" s="11" t="s">
        <v>122</v>
      </c>
      <c r="B124" s="12">
        <v>0</v>
      </c>
      <c r="C124" s="12">
        <v>24.3</v>
      </c>
      <c r="D124" s="12">
        <v>27.97</v>
      </c>
      <c r="E124" s="12">
        <v>26.42</v>
      </c>
      <c r="F124" s="12">
        <v>28.16</v>
      </c>
      <c r="G124" s="12">
        <v>29.68</v>
      </c>
      <c r="H124" s="12">
        <v>33.590000000000003</v>
      </c>
      <c r="I124" s="12">
        <v>27.74</v>
      </c>
      <c r="J124" s="12">
        <v>25.39</v>
      </c>
      <c r="K124" s="12">
        <v>29.98</v>
      </c>
      <c r="L124" s="12">
        <v>29.62</v>
      </c>
      <c r="M124" s="12">
        <v>30</v>
      </c>
      <c r="N124" s="12">
        <f t="shared" si="3"/>
        <v>312.84999999999997</v>
      </c>
      <c r="O124" s="3">
        <f t="shared" si="4"/>
        <v>625.69999999999993</v>
      </c>
    </row>
    <row r="125" spans="1:15" x14ac:dyDescent="0.25">
      <c r="A125" s="11" t="s">
        <v>123</v>
      </c>
      <c r="B125" s="12">
        <v>0.05</v>
      </c>
      <c r="C125" s="12">
        <v>448.26</v>
      </c>
      <c r="D125" s="12">
        <v>515.97</v>
      </c>
      <c r="E125" s="12">
        <v>487.52</v>
      </c>
      <c r="F125" s="12">
        <v>519.6</v>
      </c>
      <c r="G125" s="12">
        <v>547.61</v>
      </c>
      <c r="H125" s="12">
        <v>619.70000000000005</v>
      </c>
      <c r="I125" s="12">
        <v>511.82</v>
      </c>
      <c r="J125" s="12">
        <v>468.49</v>
      </c>
      <c r="K125" s="12">
        <v>553.13</v>
      </c>
      <c r="L125" s="12">
        <v>546.55999999999995</v>
      </c>
      <c r="M125" s="12">
        <v>553.59</v>
      </c>
      <c r="N125" s="12">
        <f t="shared" si="3"/>
        <v>5772.3000000000011</v>
      </c>
      <c r="O125" s="3">
        <f t="shared" si="4"/>
        <v>11544.600000000002</v>
      </c>
    </row>
    <row r="126" spans="1:15" x14ac:dyDescent="0.25">
      <c r="A126" s="11" t="s">
        <v>124</v>
      </c>
      <c r="B126" s="12">
        <v>0.08</v>
      </c>
      <c r="C126" s="12">
        <v>755.19</v>
      </c>
      <c r="D126" s="12">
        <v>869.27</v>
      </c>
      <c r="E126" s="12">
        <v>821.33</v>
      </c>
      <c r="F126" s="12">
        <v>875.39</v>
      </c>
      <c r="G126" s="12">
        <v>922.56</v>
      </c>
      <c r="H126" s="12">
        <v>1044.02</v>
      </c>
      <c r="I126" s="12">
        <v>862.26</v>
      </c>
      <c r="J126" s="12">
        <v>789.27</v>
      </c>
      <c r="K126" s="12">
        <v>931.87</v>
      </c>
      <c r="L126" s="12">
        <v>920.8</v>
      </c>
      <c r="M126" s="12">
        <v>932.64</v>
      </c>
      <c r="N126" s="12">
        <f t="shared" si="3"/>
        <v>9724.68</v>
      </c>
      <c r="O126" s="3">
        <f t="shared" si="4"/>
        <v>19449.36</v>
      </c>
    </row>
    <row r="127" spans="1:15" x14ac:dyDescent="0.25">
      <c r="A127" s="11" t="s">
        <v>125</v>
      </c>
      <c r="B127" s="12">
        <v>0</v>
      </c>
      <c r="C127" s="12">
        <v>15.61</v>
      </c>
      <c r="D127" s="12">
        <v>17.97</v>
      </c>
      <c r="E127" s="12">
        <v>16.98</v>
      </c>
      <c r="F127" s="12">
        <v>18.09</v>
      </c>
      <c r="G127" s="12">
        <v>19.07</v>
      </c>
      <c r="H127" s="12">
        <v>21.58</v>
      </c>
      <c r="I127" s="12">
        <v>17.82</v>
      </c>
      <c r="J127" s="12">
        <v>16.309999999999999</v>
      </c>
      <c r="K127" s="12">
        <v>19.260000000000002</v>
      </c>
      <c r="L127" s="12">
        <v>19.03</v>
      </c>
      <c r="M127" s="12">
        <v>19.28</v>
      </c>
      <c r="N127" s="12">
        <f t="shared" si="3"/>
        <v>201</v>
      </c>
      <c r="O127" s="3">
        <f t="shared" si="4"/>
        <v>402</v>
      </c>
    </row>
    <row r="128" spans="1:15" x14ac:dyDescent="0.25">
      <c r="A128" s="11" t="s">
        <v>126</v>
      </c>
      <c r="B128" s="12">
        <v>0</v>
      </c>
      <c r="C128" s="12">
        <v>19.05</v>
      </c>
      <c r="D128" s="12">
        <v>21.93</v>
      </c>
      <c r="E128" s="12">
        <v>20.72</v>
      </c>
      <c r="F128" s="12">
        <v>22.09</v>
      </c>
      <c r="G128" s="12">
        <v>23.28</v>
      </c>
      <c r="H128" s="12">
        <v>26.34</v>
      </c>
      <c r="I128" s="12">
        <v>21.76</v>
      </c>
      <c r="J128" s="12">
        <v>19.91</v>
      </c>
      <c r="K128" s="12">
        <v>23.51</v>
      </c>
      <c r="L128" s="12">
        <v>23.23</v>
      </c>
      <c r="M128" s="12">
        <v>23.53</v>
      </c>
      <c r="N128" s="12">
        <f t="shared" si="3"/>
        <v>245.34999999999997</v>
      </c>
      <c r="O128" s="3">
        <f t="shared" si="4"/>
        <v>490.69999999999993</v>
      </c>
    </row>
    <row r="129" spans="1:15" x14ac:dyDescent="0.25">
      <c r="A129" s="11" t="s">
        <v>127</v>
      </c>
      <c r="B129" s="12">
        <v>0.01</v>
      </c>
      <c r="C129" s="12">
        <v>100.92</v>
      </c>
      <c r="D129" s="12">
        <v>116.16</v>
      </c>
      <c r="E129" s="12">
        <v>109.75</v>
      </c>
      <c r="F129" s="12">
        <v>116.98</v>
      </c>
      <c r="G129" s="12">
        <v>123.28</v>
      </c>
      <c r="H129" s="12">
        <v>139.51</v>
      </c>
      <c r="I129" s="12">
        <v>115.22</v>
      </c>
      <c r="J129" s="12">
        <v>105.47</v>
      </c>
      <c r="K129" s="12">
        <v>124.52</v>
      </c>
      <c r="L129" s="12">
        <v>123.05</v>
      </c>
      <c r="M129" s="12">
        <v>124.63</v>
      </c>
      <c r="N129" s="12">
        <f t="shared" si="3"/>
        <v>1299.5</v>
      </c>
      <c r="O129" s="3">
        <f t="shared" si="4"/>
        <v>2599</v>
      </c>
    </row>
    <row r="130" spans="1:15" x14ac:dyDescent="0.25">
      <c r="A130" s="11" t="s">
        <v>128</v>
      </c>
      <c r="B130" s="12">
        <v>0.02</v>
      </c>
      <c r="C130" s="12">
        <v>158.91</v>
      </c>
      <c r="D130" s="12">
        <v>182.92</v>
      </c>
      <c r="E130" s="12">
        <v>172.83</v>
      </c>
      <c r="F130" s="12">
        <v>184.2</v>
      </c>
      <c r="G130" s="12">
        <v>194.13</v>
      </c>
      <c r="H130" s="12">
        <v>219.69</v>
      </c>
      <c r="I130" s="12">
        <v>181.44</v>
      </c>
      <c r="J130" s="12">
        <v>166.08</v>
      </c>
      <c r="K130" s="12">
        <v>196.09</v>
      </c>
      <c r="L130" s="12">
        <v>193.76</v>
      </c>
      <c r="M130" s="12">
        <v>196.25</v>
      </c>
      <c r="N130" s="12">
        <f t="shared" si="3"/>
        <v>2046.32</v>
      </c>
      <c r="O130" s="3">
        <f t="shared" si="4"/>
        <v>4092.64</v>
      </c>
    </row>
    <row r="131" spans="1:15" x14ac:dyDescent="0.25">
      <c r="A131" s="11" t="s">
        <v>129</v>
      </c>
      <c r="B131" s="12">
        <v>0</v>
      </c>
      <c r="C131" s="12">
        <v>19.760000000000002</v>
      </c>
      <c r="D131" s="12">
        <v>22.75</v>
      </c>
      <c r="E131" s="12">
        <v>21.49</v>
      </c>
      <c r="F131" s="12">
        <v>22.91</v>
      </c>
      <c r="G131" s="12">
        <v>24.14</v>
      </c>
      <c r="H131" s="12">
        <v>27.32</v>
      </c>
      <c r="I131" s="12">
        <v>22.56</v>
      </c>
      <c r="J131" s="12">
        <v>20.65</v>
      </c>
      <c r="K131" s="12">
        <v>24.38</v>
      </c>
      <c r="L131" s="12">
        <v>24.09</v>
      </c>
      <c r="M131" s="12">
        <v>24.4</v>
      </c>
      <c r="N131" s="12">
        <f t="shared" si="3"/>
        <v>254.45000000000002</v>
      </c>
      <c r="O131" s="3">
        <f t="shared" si="4"/>
        <v>508.90000000000003</v>
      </c>
    </row>
    <row r="132" spans="1:15" x14ac:dyDescent="0.25">
      <c r="A132" s="11" t="s">
        <v>130</v>
      </c>
      <c r="B132" s="12">
        <v>0.01</v>
      </c>
      <c r="C132" s="12">
        <v>78.069999999999993</v>
      </c>
      <c r="D132" s="12">
        <v>89.86</v>
      </c>
      <c r="E132" s="12">
        <v>84.9</v>
      </c>
      <c r="F132" s="12">
        <v>90.49</v>
      </c>
      <c r="G132" s="12">
        <v>95.37</v>
      </c>
      <c r="H132" s="12">
        <v>107.92</v>
      </c>
      <c r="I132" s="12">
        <v>89.13</v>
      </c>
      <c r="J132" s="12">
        <v>81.59</v>
      </c>
      <c r="K132" s="12">
        <v>96.33</v>
      </c>
      <c r="L132" s="12">
        <v>95.18</v>
      </c>
      <c r="M132" s="12">
        <v>96.41</v>
      </c>
      <c r="N132" s="12">
        <f t="shared" si="3"/>
        <v>1005.2600000000001</v>
      </c>
      <c r="O132" s="3">
        <f t="shared" si="4"/>
        <v>2010.5200000000002</v>
      </c>
    </row>
    <row r="133" spans="1:15" x14ac:dyDescent="0.25">
      <c r="A133" s="11" t="s">
        <v>131</v>
      </c>
      <c r="B133" s="12">
        <v>0.02</v>
      </c>
      <c r="C133" s="12">
        <v>220.23</v>
      </c>
      <c r="D133" s="12">
        <v>253.5</v>
      </c>
      <c r="E133" s="12">
        <v>239.52</v>
      </c>
      <c r="F133" s="12">
        <v>255.29</v>
      </c>
      <c r="G133" s="12">
        <v>269.04000000000002</v>
      </c>
      <c r="H133" s="12">
        <v>304.45999999999998</v>
      </c>
      <c r="I133" s="12">
        <v>251.46</v>
      </c>
      <c r="J133" s="12">
        <v>230.17</v>
      </c>
      <c r="K133" s="12">
        <v>271.76</v>
      </c>
      <c r="L133" s="12">
        <v>268.52999999999997</v>
      </c>
      <c r="M133" s="12">
        <v>271.98</v>
      </c>
      <c r="N133" s="12">
        <f t="shared" si="3"/>
        <v>2835.9599999999996</v>
      </c>
      <c r="O133" s="3">
        <f t="shared" si="4"/>
        <v>5671.9199999999992</v>
      </c>
    </row>
    <row r="134" spans="1:15" x14ac:dyDescent="0.25">
      <c r="A134" s="11" t="s">
        <v>132</v>
      </c>
      <c r="B134" s="12">
        <v>0</v>
      </c>
      <c r="C134" s="12">
        <v>22.1</v>
      </c>
      <c r="D134" s="12">
        <v>25.43</v>
      </c>
      <c r="E134" s="12">
        <v>24.03</v>
      </c>
      <c r="F134" s="12">
        <v>25.61</v>
      </c>
      <c r="G134" s="12">
        <v>26.99</v>
      </c>
      <c r="H134" s="12">
        <v>30.55</v>
      </c>
      <c r="I134" s="12">
        <v>25.23</v>
      </c>
      <c r="J134" s="12">
        <v>23.09</v>
      </c>
      <c r="K134" s="12">
        <v>27.27</v>
      </c>
      <c r="L134" s="12">
        <v>26.94</v>
      </c>
      <c r="M134" s="12">
        <v>27.29</v>
      </c>
      <c r="N134" s="12">
        <f t="shared" si="3"/>
        <v>284.53000000000003</v>
      </c>
      <c r="O134" s="3">
        <f t="shared" si="4"/>
        <v>569.06000000000006</v>
      </c>
    </row>
    <row r="135" spans="1:15" x14ac:dyDescent="0.25">
      <c r="A135" s="11" t="s">
        <v>133</v>
      </c>
      <c r="B135" s="12">
        <v>0.01</v>
      </c>
      <c r="C135" s="12">
        <v>75.41</v>
      </c>
      <c r="D135" s="12">
        <v>86.8</v>
      </c>
      <c r="E135" s="12">
        <v>82.01</v>
      </c>
      <c r="F135" s="12">
        <v>87.41</v>
      </c>
      <c r="G135" s="12">
        <v>92.12</v>
      </c>
      <c r="H135" s="12">
        <v>104.25</v>
      </c>
      <c r="I135" s="12">
        <v>86.1</v>
      </c>
      <c r="J135" s="12">
        <v>78.81</v>
      </c>
      <c r="K135" s="12">
        <v>93.05</v>
      </c>
      <c r="L135" s="12">
        <v>91.95</v>
      </c>
      <c r="M135" s="12">
        <v>93.13</v>
      </c>
      <c r="N135" s="12">
        <f t="shared" si="3"/>
        <v>971.05000000000007</v>
      </c>
      <c r="O135" s="3">
        <f t="shared" si="4"/>
        <v>1942.1000000000001</v>
      </c>
    </row>
    <row r="136" spans="1:15" x14ac:dyDescent="0.25">
      <c r="A136" s="11" t="s">
        <v>134</v>
      </c>
      <c r="B136" s="12">
        <v>0.01</v>
      </c>
      <c r="C136" s="12">
        <v>81.489999999999995</v>
      </c>
      <c r="D136" s="12">
        <v>93.79</v>
      </c>
      <c r="E136" s="12">
        <v>88.62</v>
      </c>
      <c r="F136" s="12">
        <v>94.45</v>
      </c>
      <c r="G136" s="12">
        <v>99.54</v>
      </c>
      <c r="H136" s="12">
        <v>112.65</v>
      </c>
      <c r="I136" s="12">
        <v>93.04</v>
      </c>
      <c r="J136" s="12">
        <v>85.16</v>
      </c>
      <c r="K136" s="12">
        <v>100.55</v>
      </c>
      <c r="L136" s="12">
        <v>99.35</v>
      </c>
      <c r="M136" s="12">
        <v>100.63</v>
      </c>
      <c r="N136" s="12">
        <f t="shared" si="3"/>
        <v>1049.28</v>
      </c>
      <c r="O136" s="3">
        <f t="shared" si="4"/>
        <v>2098.56</v>
      </c>
    </row>
    <row r="137" spans="1:15" x14ac:dyDescent="0.25">
      <c r="A137" s="11" t="s">
        <v>135</v>
      </c>
      <c r="B137" s="12">
        <v>0.03</v>
      </c>
      <c r="C137" s="12">
        <v>241.19</v>
      </c>
      <c r="D137" s="12">
        <v>277.62</v>
      </c>
      <c r="E137" s="12">
        <v>262.31</v>
      </c>
      <c r="F137" s="12">
        <v>279.58</v>
      </c>
      <c r="G137" s="12">
        <v>294.64</v>
      </c>
      <c r="H137" s="12">
        <v>333.43</v>
      </c>
      <c r="I137" s="12">
        <v>275.38</v>
      </c>
      <c r="J137" s="12">
        <v>252.07</v>
      </c>
      <c r="K137" s="12">
        <v>297.61</v>
      </c>
      <c r="L137" s="12">
        <v>294.08</v>
      </c>
      <c r="M137" s="12">
        <v>297.86</v>
      </c>
      <c r="N137" s="12">
        <f t="shared" si="3"/>
        <v>3105.8</v>
      </c>
      <c r="O137" s="3">
        <f t="shared" si="4"/>
        <v>6211.6</v>
      </c>
    </row>
    <row r="138" spans="1:15" x14ac:dyDescent="0.25">
      <c r="A138" s="11" t="s">
        <v>136</v>
      </c>
      <c r="B138" s="12">
        <v>0.01</v>
      </c>
      <c r="C138" s="12">
        <v>79.08</v>
      </c>
      <c r="D138" s="12">
        <v>91.03</v>
      </c>
      <c r="E138" s="12">
        <v>86.01</v>
      </c>
      <c r="F138" s="12">
        <v>91.67</v>
      </c>
      <c r="G138" s="12">
        <v>96.61</v>
      </c>
      <c r="H138" s="12">
        <v>109.33</v>
      </c>
      <c r="I138" s="12">
        <v>90.29</v>
      </c>
      <c r="J138" s="12">
        <v>82.65</v>
      </c>
      <c r="K138" s="12">
        <v>97.58</v>
      </c>
      <c r="L138" s="12">
        <v>96.42</v>
      </c>
      <c r="M138" s="12">
        <v>97.66</v>
      </c>
      <c r="N138" s="12">
        <f t="shared" si="3"/>
        <v>1018.3399999999999</v>
      </c>
      <c r="O138" s="3">
        <f t="shared" si="4"/>
        <v>2036.6799999999998</v>
      </c>
    </row>
    <row r="139" spans="1:15" x14ac:dyDescent="0.25">
      <c r="A139" s="11" t="s">
        <v>137</v>
      </c>
      <c r="B139" s="12">
        <v>0.02</v>
      </c>
      <c r="C139" s="12">
        <v>155.94</v>
      </c>
      <c r="D139" s="12">
        <v>179.5</v>
      </c>
      <c r="E139" s="12">
        <v>169.6</v>
      </c>
      <c r="F139" s="12">
        <v>180.76</v>
      </c>
      <c r="G139" s="12">
        <v>190.5</v>
      </c>
      <c r="H139" s="12">
        <v>215.58</v>
      </c>
      <c r="I139" s="12">
        <v>178.05</v>
      </c>
      <c r="J139" s="12">
        <v>162.97999999999999</v>
      </c>
      <c r="K139" s="12">
        <v>192.42</v>
      </c>
      <c r="L139" s="12">
        <v>190.14</v>
      </c>
      <c r="M139" s="12">
        <v>192.58</v>
      </c>
      <c r="N139" s="12">
        <f t="shared" si="3"/>
        <v>2008.0700000000002</v>
      </c>
      <c r="O139" s="3">
        <f t="shared" si="4"/>
        <v>4016.1400000000003</v>
      </c>
    </row>
    <row r="140" spans="1:15" x14ac:dyDescent="0.25">
      <c r="A140" s="11" t="s">
        <v>138</v>
      </c>
      <c r="B140" s="12">
        <v>0.01</v>
      </c>
      <c r="C140" s="12">
        <v>70.849999999999994</v>
      </c>
      <c r="D140" s="12">
        <v>81.55</v>
      </c>
      <c r="E140" s="12">
        <v>77.05</v>
      </c>
      <c r="F140" s="12">
        <v>82.13</v>
      </c>
      <c r="G140" s="12">
        <v>86.55</v>
      </c>
      <c r="H140" s="12">
        <v>97.95</v>
      </c>
      <c r="I140" s="12">
        <v>80.900000000000006</v>
      </c>
      <c r="J140" s="12">
        <v>74.05</v>
      </c>
      <c r="K140" s="12">
        <v>87.43</v>
      </c>
      <c r="L140" s="12">
        <v>86.39</v>
      </c>
      <c r="M140" s="12">
        <v>87.5</v>
      </c>
      <c r="N140" s="12">
        <f t="shared" si="3"/>
        <v>912.36</v>
      </c>
      <c r="O140" s="3">
        <f t="shared" si="4"/>
        <v>1824.72</v>
      </c>
    </row>
    <row r="141" spans="1:15" x14ac:dyDescent="0.25">
      <c r="A141" s="11" t="s">
        <v>139</v>
      </c>
      <c r="B141" s="12">
        <v>0</v>
      </c>
      <c r="C141" s="12">
        <v>31.15</v>
      </c>
      <c r="D141" s="12">
        <v>35.85</v>
      </c>
      <c r="E141" s="12">
        <v>33.869999999999997</v>
      </c>
      <c r="F141" s="12">
        <v>36.1</v>
      </c>
      <c r="G141" s="12">
        <v>38.049999999999997</v>
      </c>
      <c r="H141" s="12">
        <v>43.06</v>
      </c>
      <c r="I141" s="12">
        <v>35.56</v>
      </c>
      <c r="J141" s="12">
        <v>32.549999999999997</v>
      </c>
      <c r="K141" s="12">
        <v>38.43</v>
      </c>
      <c r="L141" s="12">
        <v>37.979999999999997</v>
      </c>
      <c r="M141" s="12">
        <v>38.47</v>
      </c>
      <c r="N141" s="12">
        <f t="shared" si="3"/>
        <v>401.07000000000005</v>
      </c>
      <c r="O141" s="3">
        <f t="shared" si="4"/>
        <v>802.1400000000001</v>
      </c>
    </row>
    <row r="142" spans="1:15" x14ac:dyDescent="0.25">
      <c r="A142" s="11" t="s">
        <v>140</v>
      </c>
      <c r="B142" s="12">
        <v>0</v>
      </c>
      <c r="C142" s="12">
        <v>26.21</v>
      </c>
      <c r="D142" s="12">
        <v>30.17</v>
      </c>
      <c r="E142" s="12">
        <v>28.51</v>
      </c>
      <c r="F142" s="12">
        <v>30.39</v>
      </c>
      <c r="G142" s="12">
        <v>32.020000000000003</v>
      </c>
      <c r="H142" s="12">
        <v>36.24</v>
      </c>
      <c r="I142" s="12">
        <v>29.93</v>
      </c>
      <c r="J142" s="12">
        <v>27.4</v>
      </c>
      <c r="K142" s="12">
        <v>32.35</v>
      </c>
      <c r="L142" s="12">
        <v>31.96</v>
      </c>
      <c r="M142" s="12">
        <v>32.369999999999997</v>
      </c>
      <c r="N142" s="12">
        <f t="shared" ref="N142:N205" si="5">SUM(B142:M142)</f>
        <v>337.55</v>
      </c>
      <c r="O142" s="3">
        <f t="shared" ref="O142:O205" si="6">SUM(B142:N142)</f>
        <v>675.1</v>
      </c>
    </row>
    <row r="143" spans="1:15" x14ac:dyDescent="0.25">
      <c r="A143" s="11" t="s">
        <v>141</v>
      </c>
      <c r="B143" s="12">
        <v>0.14000000000000001</v>
      </c>
      <c r="C143" s="12">
        <v>1284.1400000000001</v>
      </c>
      <c r="D143" s="12">
        <v>1478.12</v>
      </c>
      <c r="E143" s="12">
        <v>1396.59</v>
      </c>
      <c r="F143" s="12">
        <v>1488.51</v>
      </c>
      <c r="G143" s="12">
        <v>1568.74</v>
      </c>
      <c r="H143" s="12">
        <v>1775.26</v>
      </c>
      <c r="I143" s="12">
        <v>1466.2</v>
      </c>
      <c r="J143" s="12">
        <v>1342.08</v>
      </c>
      <c r="K143" s="12">
        <v>1584.56</v>
      </c>
      <c r="L143" s="12">
        <v>1565.74</v>
      </c>
      <c r="M143" s="12">
        <v>1585.88</v>
      </c>
      <c r="N143" s="12">
        <f t="shared" si="5"/>
        <v>16535.96</v>
      </c>
      <c r="O143" s="3">
        <f t="shared" si="6"/>
        <v>33071.919999999998</v>
      </c>
    </row>
    <row r="144" spans="1:15" x14ac:dyDescent="0.25">
      <c r="A144" s="11" t="s">
        <v>142</v>
      </c>
      <c r="B144" s="12">
        <v>0.01</v>
      </c>
      <c r="C144" s="12">
        <v>133.27000000000001</v>
      </c>
      <c r="D144" s="12">
        <v>153.4</v>
      </c>
      <c r="E144" s="12">
        <v>144.94</v>
      </c>
      <c r="F144" s="12">
        <v>154.47999999999999</v>
      </c>
      <c r="G144" s="12">
        <v>162.81</v>
      </c>
      <c r="H144" s="12">
        <v>184.24</v>
      </c>
      <c r="I144" s="12">
        <v>152.16999999999999</v>
      </c>
      <c r="J144" s="12">
        <v>139.28</v>
      </c>
      <c r="K144" s="12">
        <v>164.45</v>
      </c>
      <c r="L144" s="12">
        <v>162.5</v>
      </c>
      <c r="M144" s="12">
        <v>164.59</v>
      </c>
      <c r="N144" s="12">
        <f t="shared" si="5"/>
        <v>1716.14</v>
      </c>
      <c r="O144" s="3">
        <f t="shared" si="6"/>
        <v>3432.28</v>
      </c>
    </row>
    <row r="145" spans="1:15" x14ac:dyDescent="0.25">
      <c r="A145" s="11" t="s">
        <v>143</v>
      </c>
      <c r="B145" s="12">
        <v>0.02</v>
      </c>
      <c r="C145" s="12">
        <v>206.72</v>
      </c>
      <c r="D145" s="12">
        <v>237.95</v>
      </c>
      <c r="E145" s="12">
        <v>224.83</v>
      </c>
      <c r="F145" s="12">
        <v>239.62</v>
      </c>
      <c r="G145" s="12">
        <v>252.54</v>
      </c>
      <c r="H145" s="12">
        <v>285.77999999999997</v>
      </c>
      <c r="I145" s="12">
        <v>236.03</v>
      </c>
      <c r="J145" s="12">
        <v>216.05</v>
      </c>
      <c r="K145" s="12">
        <v>255.08</v>
      </c>
      <c r="L145" s="12">
        <v>252.05</v>
      </c>
      <c r="M145" s="12">
        <v>255.3</v>
      </c>
      <c r="N145" s="12">
        <f t="shared" si="5"/>
        <v>2661.9700000000003</v>
      </c>
      <c r="O145" s="3">
        <f t="shared" si="6"/>
        <v>5323.9400000000005</v>
      </c>
    </row>
    <row r="146" spans="1:15" x14ac:dyDescent="0.25">
      <c r="A146" s="11" t="s">
        <v>144</v>
      </c>
      <c r="B146" s="12">
        <v>0.02</v>
      </c>
      <c r="C146" s="12">
        <v>152.87</v>
      </c>
      <c r="D146" s="12">
        <v>175.97</v>
      </c>
      <c r="E146" s="12">
        <v>166.26</v>
      </c>
      <c r="F146" s="12">
        <v>177.2</v>
      </c>
      <c r="G146" s="12">
        <v>186.75</v>
      </c>
      <c r="H146" s="12">
        <v>211.34</v>
      </c>
      <c r="I146" s="12">
        <v>174.55</v>
      </c>
      <c r="J146" s="12">
        <v>159.77000000000001</v>
      </c>
      <c r="K146" s="12">
        <v>188.64</v>
      </c>
      <c r="L146" s="12">
        <v>186.4</v>
      </c>
      <c r="M146" s="12">
        <v>188.8</v>
      </c>
      <c r="N146" s="12">
        <f t="shared" si="5"/>
        <v>1968.57</v>
      </c>
      <c r="O146" s="3">
        <f t="shared" si="6"/>
        <v>3937.14</v>
      </c>
    </row>
    <row r="147" spans="1:15" x14ac:dyDescent="0.25">
      <c r="A147" s="11" t="s">
        <v>145</v>
      </c>
      <c r="B147" s="12">
        <v>0</v>
      </c>
      <c r="C147" s="12">
        <v>23.84</v>
      </c>
      <c r="D147" s="12">
        <v>27.44</v>
      </c>
      <c r="E147" s="12">
        <v>25.93</v>
      </c>
      <c r="F147" s="12">
        <v>27.64</v>
      </c>
      <c r="G147" s="12">
        <v>29.12</v>
      </c>
      <c r="H147" s="12">
        <v>32.96</v>
      </c>
      <c r="I147" s="12">
        <v>27.22</v>
      </c>
      <c r="J147" s="12">
        <v>24.92</v>
      </c>
      <c r="K147" s="12">
        <v>29.42</v>
      </c>
      <c r="L147" s="12">
        <v>29.07</v>
      </c>
      <c r="M147" s="12">
        <v>29.44</v>
      </c>
      <c r="N147" s="12">
        <f t="shared" si="5"/>
        <v>307</v>
      </c>
      <c r="O147" s="3">
        <f t="shared" si="6"/>
        <v>614</v>
      </c>
    </row>
    <row r="148" spans="1:15" x14ac:dyDescent="0.25">
      <c r="A148" s="11" t="s">
        <v>146</v>
      </c>
      <c r="B148" s="12">
        <v>0.01</v>
      </c>
      <c r="C148" s="12">
        <v>58.58</v>
      </c>
      <c r="D148" s="12">
        <v>67.430000000000007</v>
      </c>
      <c r="E148" s="12">
        <v>63.71</v>
      </c>
      <c r="F148" s="12">
        <v>67.900000000000006</v>
      </c>
      <c r="G148" s="12">
        <v>71.56</v>
      </c>
      <c r="H148" s="12">
        <v>80.98</v>
      </c>
      <c r="I148" s="12">
        <v>66.88</v>
      </c>
      <c r="J148" s="12">
        <v>61.22</v>
      </c>
      <c r="K148" s="12">
        <v>72.28</v>
      </c>
      <c r="L148" s="12">
        <v>71.42</v>
      </c>
      <c r="M148" s="12">
        <v>72.34</v>
      </c>
      <c r="N148" s="12">
        <f t="shared" si="5"/>
        <v>754.31</v>
      </c>
      <c r="O148" s="3">
        <f t="shared" si="6"/>
        <v>1508.62</v>
      </c>
    </row>
    <row r="149" spans="1:15" x14ac:dyDescent="0.25">
      <c r="A149" s="11" t="s">
        <v>147</v>
      </c>
      <c r="B149" s="12">
        <v>0</v>
      </c>
      <c r="C149" s="12">
        <v>37.700000000000003</v>
      </c>
      <c r="D149" s="12">
        <v>43.39</v>
      </c>
      <c r="E149" s="12">
        <v>41</v>
      </c>
      <c r="F149" s="12">
        <v>43.7</v>
      </c>
      <c r="G149" s="12">
        <v>46.05</v>
      </c>
      <c r="H149" s="12">
        <v>52.11</v>
      </c>
      <c r="I149" s="12">
        <v>43.04</v>
      </c>
      <c r="J149" s="12">
        <v>39.4</v>
      </c>
      <c r="K149" s="12">
        <v>46.51</v>
      </c>
      <c r="L149" s="12">
        <v>45.96</v>
      </c>
      <c r="M149" s="12">
        <v>46.55</v>
      </c>
      <c r="N149" s="12">
        <f t="shared" si="5"/>
        <v>485.41</v>
      </c>
      <c r="O149" s="3">
        <f t="shared" si="6"/>
        <v>970.82</v>
      </c>
    </row>
    <row r="150" spans="1:15" x14ac:dyDescent="0.25">
      <c r="A150" s="11" t="s">
        <v>148</v>
      </c>
      <c r="B150" s="12">
        <v>0.02</v>
      </c>
      <c r="C150" s="12">
        <v>152.21</v>
      </c>
      <c r="D150" s="12">
        <v>175.2</v>
      </c>
      <c r="E150" s="12">
        <v>165.54</v>
      </c>
      <c r="F150" s="12">
        <v>176.43</v>
      </c>
      <c r="G150" s="12">
        <v>185.94</v>
      </c>
      <c r="H150" s="12">
        <v>210.42</v>
      </c>
      <c r="I150" s="12">
        <v>173.79</v>
      </c>
      <c r="J150" s="12">
        <v>159.08000000000001</v>
      </c>
      <c r="K150" s="12">
        <v>187.82</v>
      </c>
      <c r="L150" s="12">
        <v>185.59</v>
      </c>
      <c r="M150" s="12">
        <v>187.97</v>
      </c>
      <c r="N150" s="12">
        <f t="shared" si="5"/>
        <v>1960.01</v>
      </c>
      <c r="O150" s="3">
        <f t="shared" si="6"/>
        <v>3920.02</v>
      </c>
    </row>
    <row r="151" spans="1:15" x14ac:dyDescent="0.25">
      <c r="A151" s="11" t="s">
        <v>149</v>
      </c>
      <c r="B151" s="12">
        <v>0.02</v>
      </c>
      <c r="C151" s="12">
        <v>136</v>
      </c>
      <c r="D151" s="12">
        <v>156.54</v>
      </c>
      <c r="E151" s="12">
        <v>147.91</v>
      </c>
      <c r="F151" s="12">
        <v>157.63999999999999</v>
      </c>
      <c r="G151" s="12">
        <v>166.14</v>
      </c>
      <c r="H151" s="12">
        <v>188.01</v>
      </c>
      <c r="I151" s="12">
        <v>155.28</v>
      </c>
      <c r="J151" s="12">
        <v>142.13</v>
      </c>
      <c r="K151" s="12">
        <v>167.81</v>
      </c>
      <c r="L151" s="12">
        <v>165.82</v>
      </c>
      <c r="M151" s="12">
        <v>167.95</v>
      </c>
      <c r="N151" s="12">
        <f t="shared" si="5"/>
        <v>1751.25</v>
      </c>
      <c r="O151" s="3">
        <f t="shared" si="6"/>
        <v>3502.5</v>
      </c>
    </row>
    <row r="152" spans="1:15" x14ac:dyDescent="0.25">
      <c r="A152" s="11" t="s">
        <v>150</v>
      </c>
      <c r="B152" s="12">
        <v>0.06</v>
      </c>
      <c r="C152" s="12">
        <v>573.04999999999995</v>
      </c>
      <c r="D152" s="12">
        <v>659.62</v>
      </c>
      <c r="E152" s="12">
        <v>623.24</v>
      </c>
      <c r="F152" s="12">
        <v>664.26</v>
      </c>
      <c r="G152" s="12">
        <v>700.06</v>
      </c>
      <c r="H152" s="12">
        <v>792.22</v>
      </c>
      <c r="I152" s="12">
        <v>654.29999999999995</v>
      </c>
      <c r="J152" s="12">
        <v>598.91</v>
      </c>
      <c r="K152" s="12">
        <v>707.12</v>
      </c>
      <c r="L152" s="12">
        <v>698.72</v>
      </c>
      <c r="M152" s="12">
        <v>707.71</v>
      </c>
      <c r="N152" s="12">
        <f t="shared" si="5"/>
        <v>7379.27</v>
      </c>
      <c r="O152" s="3">
        <f t="shared" si="6"/>
        <v>14758.54</v>
      </c>
    </row>
    <row r="153" spans="1:15" x14ac:dyDescent="0.25">
      <c r="A153" s="11" t="s">
        <v>151</v>
      </c>
      <c r="B153" s="12">
        <v>0.02</v>
      </c>
      <c r="C153" s="12">
        <v>152.49</v>
      </c>
      <c r="D153" s="12">
        <v>175.52</v>
      </c>
      <c r="E153" s="12">
        <v>165.84</v>
      </c>
      <c r="F153" s="12">
        <v>176.76</v>
      </c>
      <c r="G153" s="12">
        <v>186.28</v>
      </c>
      <c r="H153" s="12">
        <v>210.81</v>
      </c>
      <c r="I153" s="12">
        <v>174.11</v>
      </c>
      <c r="J153" s="12">
        <v>159.37</v>
      </c>
      <c r="K153" s="12">
        <v>188.16</v>
      </c>
      <c r="L153" s="12">
        <v>185.93</v>
      </c>
      <c r="M153" s="12">
        <v>188.32</v>
      </c>
      <c r="N153" s="12">
        <f t="shared" si="5"/>
        <v>1963.61</v>
      </c>
      <c r="O153" s="3">
        <f t="shared" si="6"/>
        <v>3927.22</v>
      </c>
    </row>
    <row r="154" spans="1:15" x14ac:dyDescent="0.25">
      <c r="A154" s="11" t="s">
        <v>152</v>
      </c>
      <c r="B154" s="12">
        <v>0.01</v>
      </c>
      <c r="C154" s="12">
        <v>107.66</v>
      </c>
      <c r="D154" s="12">
        <v>123.93</v>
      </c>
      <c r="E154" s="12">
        <v>117.09</v>
      </c>
      <c r="F154" s="12">
        <v>124.8</v>
      </c>
      <c r="G154" s="12">
        <v>131.52000000000001</v>
      </c>
      <c r="H154" s="12">
        <v>148.84</v>
      </c>
      <c r="I154" s="12">
        <v>122.93</v>
      </c>
      <c r="J154" s="12">
        <v>112.52</v>
      </c>
      <c r="K154" s="12">
        <v>132.85</v>
      </c>
      <c r="L154" s="12">
        <v>131.27000000000001</v>
      </c>
      <c r="M154" s="12">
        <v>132.96</v>
      </c>
      <c r="N154" s="12">
        <f t="shared" si="5"/>
        <v>1386.38</v>
      </c>
      <c r="O154" s="3">
        <f t="shared" si="6"/>
        <v>2772.76</v>
      </c>
    </row>
    <row r="155" spans="1:15" x14ac:dyDescent="0.25">
      <c r="A155" s="11" t="s">
        <v>153</v>
      </c>
      <c r="B155" s="12">
        <v>0.23</v>
      </c>
      <c r="C155" s="12">
        <v>2037.04</v>
      </c>
      <c r="D155" s="12">
        <v>2344.75</v>
      </c>
      <c r="E155" s="12">
        <v>2215.4299999999998</v>
      </c>
      <c r="F155" s="12">
        <v>2361.2399999999998</v>
      </c>
      <c r="G155" s="12">
        <v>2488.5</v>
      </c>
      <c r="H155" s="12">
        <v>2816.11</v>
      </c>
      <c r="I155" s="12">
        <v>2325.85</v>
      </c>
      <c r="J155" s="12">
        <v>2128.9499999999998</v>
      </c>
      <c r="K155" s="12">
        <v>2513.6</v>
      </c>
      <c r="L155" s="12">
        <v>2483.75</v>
      </c>
      <c r="M155" s="12">
        <v>2515.69</v>
      </c>
      <c r="N155" s="12">
        <f t="shared" si="5"/>
        <v>26231.14</v>
      </c>
      <c r="O155" s="3">
        <f t="shared" si="6"/>
        <v>52462.28</v>
      </c>
    </row>
    <row r="156" spans="1:15" x14ac:dyDescent="0.25">
      <c r="A156" s="11" t="s">
        <v>154</v>
      </c>
      <c r="B156" s="12">
        <v>0.01</v>
      </c>
      <c r="C156" s="12">
        <v>69.77</v>
      </c>
      <c r="D156" s="12">
        <v>80.31</v>
      </c>
      <c r="E156" s="12">
        <v>75.88</v>
      </c>
      <c r="F156" s="12">
        <v>80.87</v>
      </c>
      <c r="G156" s="12">
        <v>85.23</v>
      </c>
      <c r="H156" s="12">
        <v>96.45</v>
      </c>
      <c r="I156" s="12">
        <v>79.66</v>
      </c>
      <c r="J156" s="12">
        <v>72.92</v>
      </c>
      <c r="K156" s="12">
        <v>86.09</v>
      </c>
      <c r="L156" s="12">
        <v>85.07</v>
      </c>
      <c r="M156" s="12">
        <v>86.16</v>
      </c>
      <c r="N156" s="12">
        <f t="shared" si="5"/>
        <v>898.42</v>
      </c>
      <c r="O156" s="3">
        <f t="shared" si="6"/>
        <v>1796.84</v>
      </c>
    </row>
    <row r="157" spans="1:15" x14ac:dyDescent="0.25">
      <c r="A157" s="11" t="s">
        <v>155</v>
      </c>
      <c r="B157" s="12">
        <v>0</v>
      </c>
      <c r="C157" s="12">
        <v>7.1</v>
      </c>
      <c r="D157" s="12">
        <v>8.17</v>
      </c>
      <c r="E157" s="12">
        <v>7.72</v>
      </c>
      <c r="F157" s="12">
        <v>8.23</v>
      </c>
      <c r="G157" s="12">
        <v>8.67</v>
      </c>
      <c r="H157" s="12">
        <v>9.81</v>
      </c>
      <c r="I157" s="12">
        <v>8.1</v>
      </c>
      <c r="J157" s="12">
        <v>7.42</v>
      </c>
      <c r="K157" s="12">
        <v>8.76</v>
      </c>
      <c r="L157" s="12">
        <v>8.65</v>
      </c>
      <c r="M157" s="12">
        <v>8.77</v>
      </c>
      <c r="N157" s="12">
        <f t="shared" si="5"/>
        <v>91.4</v>
      </c>
      <c r="O157" s="3">
        <f t="shared" si="6"/>
        <v>182.8</v>
      </c>
    </row>
    <row r="158" spans="1:15" x14ac:dyDescent="0.25">
      <c r="A158" s="11" t="s">
        <v>156</v>
      </c>
      <c r="B158" s="12">
        <v>1.28</v>
      </c>
      <c r="C158" s="12">
        <v>11573.58</v>
      </c>
      <c r="D158" s="12">
        <v>13321.86</v>
      </c>
      <c r="E158" s="12">
        <v>12587.1</v>
      </c>
      <c r="F158" s="12">
        <v>13415.57</v>
      </c>
      <c r="G158" s="12">
        <v>14138.59</v>
      </c>
      <c r="H158" s="12">
        <v>15999.9</v>
      </c>
      <c r="I158" s="12">
        <v>13214.48</v>
      </c>
      <c r="J158" s="12">
        <v>12095.77</v>
      </c>
      <c r="K158" s="12">
        <v>14281.18</v>
      </c>
      <c r="L158" s="12">
        <v>14111.57</v>
      </c>
      <c r="M158" s="12">
        <v>14293.08</v>
      </c>
      <c r="N158" s="12">
        <f t="shared" si="5"/>
        <v>149033.96</v>
      </c>
      <c r="O158" s="3">
        <f t="shared" si="6"/>
        <v>298067.92</v>
      </c>
    </row>
    <row r="159" spans="1:15" x14ac:dyDescent="0.25">
      <c r="A159" s="11" t="s">
        <v>157</v>
      </c>
      <c r="B159" s="12">
        <v>7.0000000000000007E-2</v>
      </c>
      <c r="C159" s="12">
        <v>656.59</v>
      </c>
      <c r="D159" s="12">
        <v>755.77</v>
      </c>
      <c r="E159" s="12">
        <v>714.08</v>
      </c>
      <c r="F159" s="12">
        <v>761.08</v>
      </c>
      <c r="G159" s="12">
        <v>802.1</v>
      </c>
      <c r="H159" s="12">
        <v>907.7</v>
      </c>
      <c r="I159" s="12">
        <v>749.68</v>
      </c>
      <c r="J159" s="12">
        <v>686.21</v>
      </c>
      <c r="K159" s="12">
        <v>810.19</v>
      </c>
      <c r="L159" s="12">
        <v>800.57</v>
      </c>
      <c r="M159" s="12">
        <v>810.87</v>
      </c>
      <c r="N159" s="12">
        <f t="shared" si="5"/>
        <v>8454.9100000000017</v>
      </c>
      <c r="O159" s="3">
        <f t="shared" si="6"/>
        <v>16909.820000000003</v>
      </c>
    </row>
    <row r="160" spans="1:15" x14ac:dyDescent="0.25">
      <c r="A160" s="11" t="s">
        <v>158</v>
      </c>
      <c r="B160" s="12">
        <v>0</v>
      </c>
      <c r="C160" s="12">
        <v>27.94</v>
      </c>
      <c r="D160" s="12">
        <v>32.159999999999997</v>
      </c>
      <c r="E160" s="12">
        <v>30.39</v>
      </c>
      <c r="F160" s="12">
        <v>32.39</v>
      </c>
      <c r="G160" s="12">
        <v>34.130000000000003</v>
      </c>
      <c r="H160" s="12">
        <v>38.619999999999997</v>
      </c>
      <c r="I160" s="12">
        <v>31.9</v>
      </c>
      <c r="J160" s="12">
        <v>29.2</v>
      </c>
      <c r="K160" s="12">
        <v>34.479999999999997</v>
      </c>
      <c r="L160" s="12">
        <v>34.07</v>
      </c>
      <c r="M160" s="12">
        <v>34.5</v>
      </c>
      <c r="N160" s="12">
        <f t="shared" si="5"/>
        <v>359.78000000000003</v>
      </c>
      <c r="O160" s="3">
        <f t="shared" si="6"/>
        <v>719.56000000000006</v>
      </c>
    </row>
    <row r="161" spans="1:15" x14ac:dyDescent="0.25">
      <c r="A161" s="11" t="s">
        <v>159</v>
      </c>
      <c r="B161" s="12">
        <v>0.02</v>
      </c>
      <c r="C161" s="12">
        <v>211.85</v>
      </c>
      <c r="D161" s="12">
        <v>243.85</v>
      </c>
      <c r="E161" s="12">
        <v>230.4</v>
      </c>
      <c r="F161" s="12">
        <v>245.57</v>
      </c>
      <c r="G161" s="12">
        <v>258.8</v>
      </c>
      <c r="H161" s="12">
        <v>292.87</v>
      </c>
      <c r="I161" s="12">
        <v>241.89</v>
      </c>
      <c r="J161" s="12">
        <v>221.41</v>
      </c>
      <c r="K161" s="12">
        <v>261.41000000000003</v>
      </c>
      <c r="L161" s="12">
        <v>258.31</v>
      </c>
      <c r="M161" s="12">
        <v>261.63</v>
      </c>
      <c r="N161" s="12">
        <f t="shared" si="5"/>
        <v>2728.01</v>
      </c>
      <c r="O161" s="3">
        <f t="shared" si="6"/>
        <v>5456.02</v>
      </c>
    </row>
    <row r="162" spans="1:15" x14ac:dyDescent="0.25">
      <c r="A162" s="11" t="s">
        <v>160</v>
      </c>
      <c r="B162" s="12">
        <v>0.03</v>
      </c>
      <c r="C162" s="12">
        <v>282.72000000000003</v>
      </c>
      <c r="D162" s="12">
        <v>325.43</v>
      </c>
      <c r="E162" s="12">
        <v>307.48</v>
      </c>
      <c r="F162" s="12">
        <v>327.72</v>
      </c>
      <c r="G162" s="12">
        <v>345.38</v>
      </c>
      <c r="H162" s="12">
        <v>390.85</v>
      </c>
      <c r="I162" s="12">
        <v>322.8</v>
      </c>
      <c r="J162" s="12">
        <v>295.48</v>
      </c>
      <c r="K162" s="12">
        <v>348.86</v>
      </c>
      <c r="L162" s="12">
        <v>344.72</v>
      </c>
      <c r="M162" s="12">
        <v>349.15</v>
      </c>
      <c r="N162" s="12">
        <f t="shared" si="5"/>
        <v>3640.6200000000003</v>
      </c>
      <c r="O162" s="3">
        <f t="shared" si="6"/>
        <v>7281.2400000000007</v>
      </c>
    </row>
    <row r="163" spans="1:15" x14ac:dyDescent="0.25">
      <c r="A163" s="11" t="s">
        <v>161</v>
      </c>
      <c r="B163" s="12">
        <v>0.02</v>
      </c>
      <c r="C163" s="12">
        <v>185.38</v>
      </c>
      <c r="D163" s="12">
        <v>213.39</v>
      </c>
      <c r="E163" s="12">
        <v>201.62</v>
      </c>
      <c r="F163" s="12">
        <v>214.89</v>
      </c>
      <c r="G163" s="12">
        <v>226.47</v>
      </c>
      <c r="H163" s="12">
        <v>256.27999999999997</v>
      </c>
      <c r="I163" s="12">
        <v>211.67</v>
      </c>
      <c r="J163" s="12">
        <v>193.75</v>
      </c>
      <c r="K163" s="12">
        <v>228.75</v>
      </c>
      <c r="L163" s="12">
        <v>226.04</v>
      </c>
      <c r="M163" s="12">
        <v>228.94</v>
      </c>
      <c r="N163" s="12">
        <f t="shared" si="5"/>
        <v>2387.2000000000003</v>
      </c>
      <c r="O163" s="3">
        <f t="shared" si="6"/>
        <v>4774.4000000000005</v>
      </c>
    </row>
    <row r="164" spans="1:15" x14ac:dyDescent="0.25">
      <c r="A164" s="11" t="s">
        <v>162</v>
      </c>
      <c r="B164" s="12">
        <v>0.35</v>
      </c>
      <c r="C164" s="12">
        <v>3190.53</v>
      </c>
      <c r="D164" s="12">
        <v>3672.48</v>
      </c>
      <c r="E164" s="12">
        <v>3469.93</v>
      </c>
      <c r="F164" s="12">
        <v>3698.32</v>
      </c>
      <c r="G164" s="12">
        <v>3897.64</v>
      </c>
      <c r="H164" s="12">
        <v>4410.75</v>
      </c>
      <c r="I164" s="12">
        <v>3642.88</v>
      </c>
      <c r="J164" s="12">
        <v>3334.49</v>
      </c>
      <c r="K164" s="12">
        <v>3936.94</v>
      </c>
      <c r="L164" s="12">
        <v>3890.19</v>
      </c>
      <c r="M164" s="12">
        <v>3940.22</v>
      </c>
      <c r="N164" s="12">
        <f t="shared" si="5"/>
        <v>41084.720000000008</v>
      </c>
      <c r="O164" s="3">
        <f t="shared" si="6"/>
        <v>82169.440000000017</v>
      </c>
    </row>
    <row r="165" spans="1:15" x14ac:dyDescent="0.25">
      <c r="A165" s="11" t="s">
        <v>163</v>
      </c>
      <c r="B165" s="12">
        <v>0.06</v>
      </c>
      <c r="C165" s="12">
        <v>530.23</v>
      </c>
      <c r="D165" s="12">
        <v>610.32000000000005</v>
      </c>
      <c r="E165" s="12">
        <v>576.66</v>
      </c>
      <c r="F165" s="12">
        <v>614.61</v>
      </c>
      <c r="G165" s="12">
        <v>647.74</v>
      </c>
      <c r="H165" s="12">
        <v>733.01</v>
      </c>
      <c r="I165" s="12">
        <v>605.4</v>
      </c>
      <c r="J165" s="12">
        <v>554.15</v>
      </c>
      <c r="K165" s="12">
        <v>654.27</v>
      </c>
      <c r="L165" s="12">
        <v>646.5</v>
      </c>
      <c r="M165" s="12">
        <v>654.82000000000005</v>
      </c>
      <c r="N165" s="12">
        <f t="shared" si="5"/>
        <v>6827.7699999999986</v>
      </c>
      <c r="O165" s="3">
        <f t="shared" si="6"/>
        <v>13655.539999999997</v>
      </c>
    </row>
    <row r="166" spans="1:15" x14ac:dyDescent="0.25">
      <c r="A166" s="11" t="s">
        <v>164</v>
      </c>
      <c r="B166" s="12">
        <v>0.01</v>
      </c>
      <c r="C166" s="12">
        <v>56.18</v>
      </c>
      <c r="D166" s="12">
        <v>64.67</v>
      </c>
      <c r="E166" s="12">
        <v>61.1</v>
      </c>
      <c r="F166" s="12">
        <v>65.12</v>
      </c>
      <c r="G166" s="12">
        <v>68.63</v>
      </c>
      <c r="H166" s="12">
        <v>77.67</v>
      </c>
      <c r="I166" s="12">
        <v>64.150000000000006</v>
      </c>
      <c r="J166" s="12">
        <v>58.72</v>
      </c>
      <c r="K166" s="12">
        <v>69.33</v>
      </c>
      <c r="L166" s="12">
        <v>68.5</v>
      </c>
      <c r="M166" s="12">
        <v>69.38</v>
      </c>
      <c r="N166" s="12">
        <f t="shared" si="5"/>
        <v>723.46000000000015</v>
      </c>
      <c r="O166" s="3">
        <f t="shared" si="6"/>
        <v>1446.9200000000003</v>
      </c>
    </row>
    <row r="167" spans="1:15" x14ac:dyDescent="0.25">
      <c r="A167" s="11" t="s">
        <v>165</v>
      </c>
      <c r="B167" s="12">
        <v>0.1</v>
      </c>
      <c r="C167" s="12">
        <v>859.87</v>
      </c>
      <c r="D167" s="12">
        <v>989.76</v>
      </c>
      <c r="E167" s="12">
        <v>935.17</v>
      </c>
      <c r="F167" s="12">
        <v>996.72</v>
      </c>
      <c r="G167" s="12">
        <v>1050.44</v>
      </c>
      <c r="H167" s="12">
        <v>1188.73</v>
      </c>
      <c r="I167" s="12">
        <v>981.78</v>
      </c>
      <c r="J167" s="12">
        <v>898.67</v>
      </c>
      <c r="K167" s="12">
        <v>1061.03</v>
      </c>
      <c r="L167" s="12">
        <v>1048.43</v>
      </c>
      <c r="M167" s="12">
        <v>1061.92</v>
      </c>
      <c r="N167" s="12">
        <f t="shared" si="5"/>
        <v>11072.619999999999</v>
      </c>
      <c r="O167" s="3">
        <f t="shared" si="6"/>
        <v>22145.239999999998</v>
      </c>
    </row>
    <row r="168" spans="1:15" x14ac:dyDescent="0.25">
      <c r="A168" s="11" t="s">
        <v>166</v>
      </c>
      <c r="B168" s="12">
        <v>0.78</v>
      </c>
      <c r="C168" s="12">
        <v>7058.34</v>
      </c>
      <c r="D168" s="12">
        <v>8124.56</v>
      </c>
      <c r="E168" s="12">
        <v>7676.45</v>
      </c>
      <c r="F168" s="12">
        <v>8181.71</v>
      </c>
      <c r="G168" s="12">
        <v>8622.66</v>
      </c>
      <c r="H168" s="12">
        <v>9757.81</v>
      </c>
      <c r="I168" s="12">
        <v>8059.07</v>
      </c>
      <c r="J168" s="12">
        <v>7376.81</v>
      </c>
      <c r="K168" s="12">
        <v>8709.61</v>
      </c>
      <c r="L168" s="12">
        <v>8606.18</v>
      </c>
      <c r="M168" s="12">
        <v>8716.8700000000008</v>
      </c>
      <c r="N168" s="12">
        <f t="shared" si="5"/>
        <v>90890.849999999977</v>
      </c>
      <c r="O168" s="3">
        <f t="shared" si="6"/>
        <v>181781.69999999995</v>
      </c>
    </row>
    <row r="169" spans="1:15" x14ac:dyDescent="0.25">
      <c r="A169" s="11" t="s">
        <v>167</v>
      </c>
      <c r="B169" s="12">
        <v>0.16</v>
      </c>
      <c r="C169" s="12">
        <v>1400.77</v>
      </c>
      <c r="D169" s="12">
        <v>1612.37</v>
      </c>
      <c r="E169" s="12">
        <v>1523.44</v>
      </c>
      <c r="F169" s="12">
        <v>1623.71</v>
      </c>
      <c r="G169" s="12">
        <v>1711.22</v>
      </c>
      <c r="H169" s="12">
        <v>1936.5</v>
      </c>
      <c r="I169" s="12">
        <v>1599.37</v>
      </c>
      <c r="J169" s="12">
        <v>1463.97</v>
      </c>
      <c r="K169" s="12">
        <v>1728.48</v>
      </c>
      <c r="L169" s="12">
        <v>1707.95</v>
      </c>
      <c r="M169" s="12">
        <v>1729.92</v>
      </c>
      <c r="N169" s="12">
        <f t="shared" si="5"/>
        <v>18037.86</v>
      </c>
      <c r="O169" s="3">
        <f t="shared" si="6"/>
        <v>36075.72</v>
      </c>
    </row>
    <row r="170" spans="1:15" x14ac:dyDescent="0.25">
      <c r="A170" s="11" t="s">
        <v>168</v>
      </c>
      <c r="B170" s="12">
        <v>0.69</v>
      </c>
      <c r="C170" s="12">
        <v>6210.9</v>
      </c>
      <c r="D170" s="12">
        <v>7149.11</v>
      </c>
      <c r="E170" s="12">
        <v>6754.81</v>
      </c>
      <c r="F170" s="12">
        <v>7199.4</v>
      </c>
      <c r="G170" s="12">
        <v>7587.4</v>
      </c>
      <c r="H170" s="12">
        <v>8586.27</v>
      </c>
      <c r="I170" s="12">
        <v>7091.48</v>
      </c>
      <c r="J170" s="12">
        <v>6491.14</v>
      </c>
      <c r="K170" s="12">
        <v>7663.92</v>
      </c>
      <c r="L170" s="12">
        <v>7572.9</v>
      </c>
      <c r="M170" s="12">
        <v>7670.31</v>
      </c>
      <c r="N170" s="12">
        <f t="shared" si="5"/>
        <v>79978.329999999987</v>
      </c>
      <c r="O170" s="3">
        <f t="shared" si="6"/>
        <v>159956.65999999997</v>
      </c>
    </row>
    <row r="171" spans="1:15" x14ac:dyDescent="0.25">
      <c r="A171" s="11" t="s">
        <v>169</v>
      </c>
      <c r="B171" s="12">
        <v>0.02</v>
      </c>
      <c r="C171" s="12">
        <v>144.18</v>
      </c>
      <c r="D171" s="12">
        <v>165.96</v>
      </c>
      <c r="E171" s="12">
        <v>156.81</v>
      </c>
      <c r="F171" s="12">
        <v>167.13</v>
      </c>
      <c r="G171" s="12">
        <v>176.14</v>
      </c>
      <c r="H171" s="12">
        <v>199.33</v>
      </c>
      <c r="I171" s="12">
        <v>164.63</v>
      </c>
      <c r="J171" s="12">
        <v>150.69</v>
      </c>
      <c r="K171" s="12">
        <v>177.91</v>
      </c>
      <c r="L171" s="12">
        <v>175.8</v>
      </c>
      <c r="M171" s="12">
        <v>178.06</v>
      </c>
      <c r="N171" s="12">
        <f t="shared" si="5"/>
        <v>1856.66</v>
      </c>
      <c r="O171" s="3">
        <f t="shared" si="6"/>
        <v>3713.32</v>
      </c>
    </row>
    <row r="172" spans="1:15" x14ac:dyDescent="0.25">
      <c r="A172" s="11" t="s">
        <v>170</v>
      </c>
      <c r="B172" s="12">
        <v>0.01</v>
      </c>
      <c r="C172" s="12">
        <v>133.33000000000001</v>
      </c>
      <c r="D172" s="12">
        <v>153.47</v>
      </c>
      <c r="E172" s="12">
        <v>145</v>
      </c>
      <c r="F172" s="12">
        <v>154.55000000000001</v>
      </c>
      <c r="G172" s="12">
        <v>162.88</v>
      </c>
      <c r="H172" s="12">
        <v>184.32</v>
      </c>
      <c r="I172" s="12">
        <v>152.22999999999999</v>
      </c>
      <c r="J172" s="12">
        <v>139.34</v>
      </c>
      <c r="K172" s="12">
        <v>164.52</v>
      </c>
      <c r="L172" s="12">
        <v>162.57</v>
      </c>
      <c r="M172" s="12">
        <v>164.66</v>
      </c>
      <c r="N172" s="12">
        <f t="shared" si="5"/>
        <v>1716.8799999999999</v>
      </c>
      <c r="O172" s="3">
        <f t="shared" si="6"/>
        <v>3433.7599999999998</v>
      </c>
    </row>
    <row r="173" spans="1:15" x14ac:dyDescent="0.25">
      <c r="A173" s="11" t="s">
        <v>171</v>
      </c>
      <c r="B173" s="12">
        <v>0.01</v>
      </c>
      <c r="C173" s="12">
        <v>89.7</v>
      </c>
      <c r="D173" s="12">
        <v>103.25</v>
      </c>
      <c r="E173" s="12">
        <v>97.55</v>
      </c>
      <c r="F173" s="12">
        <v>103.97</v>
      </c>
      <c r="G173" s="12">
        <v>109.58</v>
      </c>
      <c r="H173" s="12">
        <v>124</v>
      </c>
      <c r="I173" s="12">
        <v>102.41</v>
      </c>
      <c r="J173" s="12">
        <v>93.74</v>
      </c>
      <c r="K173" s="12">
        <v>110.68</v>
      </c>
      <c r="L173" s="12">
        <v>109.37</v>
      </c>
      <c r="M173" s="12">
        <v>110.77</v>
      </c>
      <c r="N173" s="12">
        <f t="shared" si="5"/>
        <v>1155.0299999999997</v>
      </c>
      <c r="O173" s="3">
        <f t="shared" si="6"/>
        <v>2310.0599999999995</v>
      </c>
    </row>
    <row r="174" spans="1:15" x14ac:dyDescent="0.25">
      <c r="A174" s="11" t="s">
        <v>172</v>
      </c>
      <c r="B174" s="12">
        <v>0.04</v>
      </c>
      <c r="C174" s="12">
        <v>361.75</v>
      </c>
      <c r="D174" s="12">
        <v>416.4</v>
      </c>
      <c r="E174" s="12">
        <v>393.43</v>
      </c>
      <c r="F174" s="12">
        <v>419.33</v>
      </c>
      <c r="G174" s="12">
        <v>441.93</v>
      </c>
      <c r="H174" s="12">
        <v>500.11</v>
      </c>
      <c r="I174" s="12">
        <v>413.04</v>
      </c>
      <c r="J174" s="12">
        <v>378.08</v>
      </c>
      <c r="K174" s="12">
        <v>446.38</v>
      </c>
      <c r="L174" s="12">
        <v>441.08</v>
      </c>
      <c r="M174" s="12">
        <v>446.76</v>
      </c>
      <c r="N174" s="12">
        <f t="shared" si="5"/>
        <v>4658.3300000000008</v>
      </c>
      <c r="O174" s="3">
        <f t="shared" si="6"/>
        <v>9316.6600000000017</v>
      </c>
    </row>
    <row r="175" spans="1:15" x14ac:dyDescent="0.25">
      <c r="A175" s="11" t="s">
        <v>173</v>
      </c>
      <c r="B175" s="12">
        <v>0</v>
      </c>
      <c r="C175" s="12">
        <v>31.91</v>
      </c>
      <c r="D175" s="12">
        <v>36.729999999999997</v>
      </c>
      <c r="E175" s="12">
        <v>34.700000000000003</v>
      </c>
      <c r="F175" s="12">
        <v>36.99</v>
      </c>
      <c r="G175" s="12">
        <v>38.979999999999997</v>
      </c>
      <c r="H175" s="12">
        <v>44.11</v>
      </c>
      <c r="I175" s="12">
        <v>36.43</v>
      </c>
      <c r="J175" s="12">
        <v>33.35</v>
      </c>
      <c r="K175" s="12">
        <v>39.369999999999997</v>
      </c>
      <c r="L175" s="12">
        <v>38.9</v>
      </c>
      <c r="M175" s="12">
        <v>39.4</v>
      </c>
      <c r="N175" s="12">
        <f t="shared" si="5"/>
        <v>410.87</v>
      </c>
      <c r="O175" s="3">
        <f t="shared" si="6"/>
        <v>821.74</v>
      </c>
    </row>
    <row r="176" spans="1:15" x14ac:dyDescent="0.25">
      <c r="A176" s="11" t="s">
        <v>174</v>
      </c>
      <c r="B176" s="12">
        <v>0</v>
      </c>
      <c r="C176" s="12">
        <v>26.1</v>
      </c>
      <c r="D176" s="12">
        <v>30.05</v>
      </c>
      <c r="E176" s="12">
        <v>28.39</v>
      </c>
      <c r="F176" s="12">
        <v>30.26</v>
      </c>
      <c r="G176" s="12">
        <v>31.89</v>
      </c>
      <c r="H176" s="12">
        <v>36.090000000000003</v>
      </c>
      <c r="I176" s="12">
        <v>29.8</v>
      </c>
      <c r="J176" s="12">
        <v>27.28</v>
      </c>
      <c r="K176" s="12">
        <v>32.21</v>
      </c>
      <c r="L176" s="12">
        <v>31.83</v>
      </c>
      <c r="M176" s="12">
        <v>32.24</v>
      </c>
      <c r="N176" s="12">
        <f t="shared" si="5"/>
        <v>336.14</v>
      </c>
      <c r="O176" s="3">
        <f t="shared" si="6"/>
        <v>672.28</v>
      </c>
    </row>
    <row r="177" spans="1:15" x14ac:dyDescent="0.25">
      <c r="A177" s="11" t="s">
        <v>175</v>
      </c>
      <c r="B177" s="12">
        <v>0.06</v>
      </c>
      <c r="C177" s="12">
        <v>561.79</v>
      </c>
      <c r="D177" s="12">
        <v>646.65</v>
      </c>
      <c r="E177" s="12">
        <v>610.99</v>
      </c>
      <c r="F177" s="12">
        <v>651.20000000000005</v>
      </c>
      <c r="G177" s="12">
        <v>686.3</v>
      </c>
      <c r="H177" s="12">
        <v>776.65</v>
      </c>
      <c r="I177" s="12">
        <v>641.44000000000005</v>
      </c>
      <c r="J177" s="12">
        <v>587.14</v>
      </c>
      <c r="K177" s="12">
        <v>693.22</v>
      </c>
      <c r="L177" s="12">
        <v>684.99</v>
      </c>
      <c r="M177" s="12">
        <v>693.8</v>
      </c>
      <c r="N177" s="12">
        <f t="shared" si="5"/>
        <v>7234.2300000000005</v>
      </c>
      <c r="O177" s="3">
        <f t="shared" si="6"/>
        <v>14468.460000000001</v>
      </c>
    </row>
    <row r="178" spans="1:15" x14ac:dyDescent="0.25">
      <c r="A178" s="11" t="s">
        <v>176</v>
      </c>
      <c r="B178" s="12">
        <v>0.02</v>
      </c>
      <c r="C178" s="12">
        <v>220.75</v>
      </c>
      <c r="D178" s="12">
        <v>254.1</v>
      </c>
      <c r="E178" s="12">
        <v>240.09</v>
      </c>
      <c r="F178" s="12">
        <v>255.89</v>
      </c>
      <c r="G178" s="12">
        <v>269.68</v>
      </c>
      <c r="H178" s="12">
        <v>305.18</v>
      </c>
      <c r="I178" s="12">
        <v>252.05</v>
      </c>
      <c r="J178" s="12">
        <v>230.71</v>
      </c>
      <c r="K178" s="12">
        <v>272.39999999999998</v>
      </c>
      <c r="L178" s="12">
        <v>269.16000000000003</v>
      </c>
      <c r="M178" s="12">
        <v>272.63</v>
      </c>
      <c r="N178" s="12">
        <f t="shared" si="5"/>
        <v>2842.66</v>
      </c>
      <c r="O178" s="3">
        <f t="shared" si="6"/>
        <v>5685.32</v>
      </c>
    </row>
    <row r="179" spans="1:15" x14ac:dyDescent="0.25">
      <c r="A179" s="11" t="s">
        <v>177</v>
      </c>
      <c r="B179" s="12">
        <v>0</v>
      </c>
      <c r="C179" s="12">
        <v>33.380000000000003</v>
      </c>
      <c r="D179" s="12">
        <v>38.42</v>
      </c>
      <c r="E179" s="12">
        <v>36.299999999999997</v>
      </c>
      <c r="F179" s="12">
        <v>38.69</v>
      </c>
      <c r="G179" s="12">
        <v>40.78</v>
      </c>
      <c r="H179" s="12">
        <v>46.15</v>
      </c>
      <c r="I179" s="12">
        <v>38.11</v>
      </c>
      <c r="J179" s="12">
        <v>34.89</v>
      </c>
      <c r="K179" s="12">
        <v>41.19</v>
      </c>
      <c r="L179" s="12">
        <v>40.700000000000003</v>
      </c>
      <c r="M179" s="12">
        <v>41.22</v>
      </c>
      <c r="N179" s="12">
        <f t="shared" si="5"/>
        <v>429.83000000000004</v>
      </c>
      <c r="O179" s="3">
        <f t="shared" si="6"/>
        <v>859.66000000000008</v>
      </c>
    </row>
    <row r="180" spans="1:15" x14ac:dyDescent="0.25">
      <c r="A180" s="11" t="s">
        <v>178</v>
      </c>
      <c r="B180" s="12">
        <v>7.0000000000000007E-2</v>
      </c>
      <c r="C180" s="12">
        <v>633.75</v>
      </c>
      <c r="D180" s="12">
        <v>729.49</v>
      </c>
      <c r="E180" s="12">
        <v>689.25</v>
      </c>
      <c r="F180" s="12">
        <v>734.62</v>
      </c>
      <c r="G180" s="12">
        <v>774.21</v>
      </c>
      <c r="H180" s="12">
        <v>876.13</v>
      </c>
      <c r="I180" s="12">
        <v>723.61</v>
      </c>
      <c r="J180" s="12">
        <v>662.35</v>
      </c>
      <c r="K180" s="12">
        <v>782.02</v>
      </c>
      <c r="L180" s="12">
        <v>772.73</v>
      </c>
      <c r="M180" s="12">
        <v>782.67</v>
      </c>
      <c r="N180" s="12">
        <f t="shared" si="5"/>
        <v>8160.9</v>
      </c>
      <c r="O180" s="3">
        <f t="shared" si="6"/>
        <v>16321.8</v>
      </c>
    </row>
    <row r="181" spans="1:15" x14ac:dyDescent="0.25">
      <c r="A181" s="11" t="s">
        <v>179</v>
      </c>
      <c r="B181" s="12">
        <v>0.01</v>
      </c>
      <c r="C181" s="12">
        <v>86.31</v>
      </c>
      <c r="D181" s="12">
        <v>99.35</v>
      </c>
      <c r="E181" s="12">
        <v>93.87</v>
      </c>
      <c r="F181" s="12">
        <v>100.05</v>
      </c>
      <c r="G181" s="12">
        <v>105.44</v>
      </c>
      <c r="H181" s="12">
        <v>119.33</v>
      </c>
      <c r="I181" s="12">
        <v>98.55</v>
      </c>
      <c r="J181" s="12">
        <v>90.21</v>
      </c>
      <c r="K181" s="12">
        <v>106.51</v>
      </c>
      <c r="L181" s="12">
        <v>105.24</v>
      </c>
      <c r="M181" s="12">
        <v>106.6</v>
      </c>
      <c r="N181" s="12">
        <f t="shared" si="5"/>
        <v>1111.47</v>
      </c>
      <c r="O181" s="3">
        <f t="shared" si="6"/>
        <v>2222.94</v>
      </c>
    </row>
    <row r="182" spans="1:15" x14ac:dyDescent="0.25">
      <c r="A182" s="11" t="s">
        <v>180</v>
      </c>
      <c r="B182" s="12">
        <v>0.01</v>
      </c>
      <c r="C182" s="12">
        <v>53.06</v>
      </c>
      <c r="D182" s="12">
        <v>61.07</v>
      </c>
      <c r="E182" s="12">
        <v>57.71</v>
      </c>
      <c r="F182" s="12">
        <v>61.5</v>
      </c>
      <c r="G182" s="12">
        <v>64.819999999999993</v>
      </c>
      <c r="H182" s="12">
        <v>73.349999999999994</v>
      </c>
      <c r="I182" s="12">
        <v>60.58</v>
      </c>
      <c r="J182" s="12">
        <v>55.45</v>
      </c>
      <c r="K182" s="12">
        <v>65.47</v>
      </c>
      <c r="L182" s="12">
        <v>64.7</v>
      </c>
      <c r="M182" s="12">
        <v>65.53</v>
      </c>
      <c r="N182" s="12">
        <f t="shared" si="5"/>
        <v>683.25</v>
      </c>
      <c r="O182" s="3">
        <f t="shared" si="6"/>
        <v>1366.5</v>
      </c>
    </row>
    <row r="183" spans="1:15" x14ac:dyDescent="0.25">
      <c r="A183" s="11" t="s">
        <v>181</v>
      </c>
      <c r="B183" s="12">
        <v>0.04</v>
      </c>
      <c r="C183" s="12">
        <v>350.96</v>
      </c>
      <c r="D183" s="12">
        <v>403.98</v>
      </c>
      <c r="E183" s="12">
        <v>381.7</v>
      </c>
      <c r="F183" s="12">
        <v>406.82</v>
      </c>
      <c r="G183" s="12">
        <v>428.74</v>
      </c>
      <c r="H183" s="12">
        <v>485.19</v>
      </c>
      <c r="I183" s="12">
        <v>400.72</v>
      </c>
      <c r="J183" s="12">
        <v>366.8</v>
      </c>
      <c r="K183" s="12">
        <v>433.07</v>
      </c>
      <c r="L183" s="12">
        <v>427.93</v>
      </c>
      <c r="M183" s="12">
        <v>433.43</v>
      </c>
      <c r="N183" s="12">
        <f t="shared" si="5"/>
        <v>4519.38</v>
      </c>
      <c r="O183" s="3">
        <f t="shared" si="6"/>
        <v>9038.76</v>
      </c>
    </row>
    <row r="184" spans="1:15" x14ac:dyDescent="0.25">
      <c r="A184" s="11" t="s">
        <v>182</v>
      </c>
      <c r="B184" s="12">
        <v>0.21</v>
      </c>
      <c r="C184" s="12">
        <v>1882.83</v>
      </c>
      <c r="D184" s="12">
        <v>2167.2399999999998</v>
      </c>
      <c r="E184" s="12">
        <v>2047.71</v>
      </c>
      <c r="F184" s="12">
        <v>2182.4899999999998</v>
      </c>
      <c r="G184" s="12">
        <v>2300.11</v>
      </c>
      <c r="H184" s="12">
        <v>2602.92</v>
      </c>
      <c r="I184" s="12">
        <v>2149.77</v>
      </c>
      <c r="J184" s="12">
        <v>1967.78</v>
      </c>
      <c r="K184" s="12">
        <v>2323.31</v>
      </c>
      <c r="L184" s="12">
        <v>2295.7199999999998</v>
      </c>
      <c r="M184" s="12">
        <v>2325.25</v>
      </c>
      <c r="N184" s="12">
        <f t="shared" si="5"/>
        <v>24245.340000000004</v>
      </c>
      <c r="O184" s="3">
        <f t="shared" si="6"/>
        <v>48490.680000000008</v>
      </c>
    </row>
    <row r="185" spans="1:15" x14ac:dyDescent="0.25">
      <c r="A185" s="11" t="s">
        <v>183</v>
      </c>
      <c r="B185" s="12">
        <v>0.08</v>
      </c>
      <c r="C185" s="12">
        <v>718.39</v>
      </c>
      <c r="D185" s="12">
        <v>826.9</v>
      </c>
      <c r="E185" s="12">
        <v>781.3</v>
      </c>
      <c r="F185" s="12">
        <v>832.72</v>
      </c>
      <c r="G185" s="12">
        <v>877.6</v>
      </c>
      <c r="H185" s="12">
        <v>993.13</v>
      </c>
      <c r="I185" s="12">
        <v>820.24</v>
      </c>
      <c r="J185" s="12">
        <v>750.8</v>
      </c>
      <c r="K185" s="12">
        <v>886.45</v>
      </c>
      <c r="L185" s="12">
        <v>875.92</v>
      </c>
      <c r="M185" s="12">
        <v>887.19</v>
      </c>
      <c r="N185" s="12">
        <f t="shared" si="5"/>
        <v>9250.7199999999993</v>
      </c>
      <c r="O185" s="3">
        <f t="shared" si="6"/>
        <v>18501.439999999999</v>
      </c>
    </row>
    <row r="186" spans="1:15" x14ac:dyDescent="0.25">
      <c r="A186" s="11" t="s">
        <v>184</v>
      </c>
      <c r="B186" s="12">
        <v>0</v>
      </c>
      <c r="C186" s="12">
        <v>24.36</v>
      </c>
      <c r="D186" s="12">
        <v>28.04</v>
      </c>
      <c r="E186" s="12">
        <v>26.5</v>
      </c>
      <c r="F186" s="12">
        <v>28.24</v>
      </c>
      <c r="G186" s="12">
        <v>29.76</v>
      </c>
      <c r="H186" s="12">
        <v>33.68</v>
      </c>
      <c r="I186" s="12">
        <v>27.82</v>
      </c>
      <c r="J186" s="12">
        <v>25.46</v>
      </c>
      <c r="K186" s="12">
        <v>30.06</v>
      </c>
      <c r="L186" s="12">
        <v>29.71</v>
      </c>
      <c r="M186" s="12">
        <v>30.09</v>
      </c>
      <c r="N186" s="12">
        <f t="shared" si="5"/>
        <v>313.71999999999997</v>
      </c>
      <c r="O186" s="3">
        <f t="shared" si="6"/>
        <v>627.43999999999994</v>
      </c>
    </row>
    <row r="187" spans="1:15" x14ac:dyDescent="0.25">
      <c r="A187" s="11" t="s">
        <v>185</v>
      </c>
      <c r="B187" s="12">
        <v>0</v>
      </c>
      <c r="C187" s="12">
        <v>24.66</v>
      </c>
      <c r="D187" s="12">
        <v>28.38</v>
      </c>
      <c r="E187" s="12">
        <v>26.82</v>
      </c>
      <c r="F187" s="12">
        <v>28.58</v>
      </c>
      <c r="G187" s="12">
        <v>30.12</v>
      </c>
      <c r="H187" s="12">
        <v>34.090000000000003</v>
      </c>
      <c r="I187" s="12">
        <v>28.15</v>
      </c>
      <c r="J187" s="12">
        <v>25.77</v>
      </c>
      <c r="K187" s="12">
        <v>30.43</v>
      </c>
      <c r="L187" s="12">
        <v>30.07</v>
      </c>
      <c r="M187" s="12">
        <v>30.45</v>
      </c>
      <c r="N187" s="12">
        <f t="shared" si="5"/>
        <v>317.52</v>
      </c>
      <c r="O187" s="3">
        <f t="shared" si="6"/>
        <v>635.04</v>
      </c>
    </row>
    <row r="188" spans="1:15" x14ac:dyDescent="0.25">
      <c r="A188" s="11" t="s">
        <v>186</v>
      </c>
      <c r="B188" s="12">
        <v>0.02</v>
      </c>
      <c r="C188" s="12">
        <v>158.97999999999999</v>
      </c>
      <c r="D188" s="12">
        <v>183</v>
      </c>
      <c r="E188" s="12">
        <v>172.91</v>
      </c>
      <c r="F188" s="12">
        <v>184.29</v>
      </c>
      <c r="G188" s="12">
        <v>194.22</v>
      </c>
      <c r="H188" s="12">
        <v>219.79</v>
      </c>
      <c r="I188" s="12">
        <v>181.52</v>
      </c>
      <c r="J188" s="12">
        <v>166.16</v>
      </c>
      <c r="K188" s="12">
        <v>196.18</v>
      </c>
      <c r="L188" s="12">
        <v>193.85</v>
      </c>
      <c r="M188" s="12">
        <v>196.34</v>
      </c>
      <c r="N188" s="12">
        <f t="shared" si="5"/>
        <v>2047.26</v>
      </c>
      <c r="O188" s="3">
        <f t="shared" si="6"/>
        <v>4094.52</v>
      </c>
    </row>
    <row r="189" spans="1:15" x14ac:dyDescent="0.25">
      <c r="A189" s="13" t="s">
        <v>187</v>
      </c>
      <c r="B189" s="12">
        <v>0.01</v>
      </c>
      <c r="C189" s="12">
        <v>124.31</v>
      </c>
      <c r="D189" s="12">
        <v>143.08000000000001</v>
      </c>
      <c r="E189" s="12">
        <v>135.19</v>
      </c>
      <c r="F189" s="12">
        <v>144.09</v>
      </c>
      <c r="G189" s="12">
        <v>151.86000000000001</v>
      </c>
      <c r="H189" s="12">
        <v>171.85</v>
      </c>
      <c r="I189" s="12">
        <v>141.93</v>
      </c>
      <c r="J189" s="12">
        <v>129.91999999999999</v>
      </c>
      <c r="K189" s="12">
        <v>153.38999999999999</v>
      </c>
      <c r="L189" s="12">
        <v>151.57</v>
      </c>
      <c r="M189" s="12">
        <v>153.52000000000001</v>
      </c>
      <c r="N189" s="12">
        <f t="shared" si="5"/>
        <v>1600.72</v>
      </c>
      <c r="O189" s="3">
        <f t="shared" si="6"/>
        <v>3201.44</v>
      </c>
    </row>
    <row r="190" spans="1:15" x14ac:dyDescent="0.25">
      <c r="A190" s="11" t="s">
        <v>188</v>
      </c>
      <c r="B190" s="12">
        <v>0.01</v>
      </c>
      <c r="C190" s="12">
        <v>54.87</v>
      </c>
      <c r="D190" s="12">
        <v>63.16</v>
      </c>
      <c r="E190" s="12">
        <v>59.68</v>
      </c>
      <c r="F190" s="12">
        <v>63.61</v>
      </c>
      <c r="G190" s="12">
        <v>67.03</v>
      </c>
      <c r="H190" s="12">
        <v>75.86</v>
      </c>
      <c r="I190" s="12">
        <v>62.65</v>
      </c>
      <c r="J190" s="12">
        <v>57.35</v>
      </c>
      <c r="K190" s="12">
        <v>67.709999999999994</v>
      </c>
      <c r="L190" s="12">
        <v>66.91</v>
      </c>
      <c r="M190" s="12">
        <v>67.77</v>
      </c>
      <c r="N190" s="12">
        <f t="shared" si="5"/>
        <v>706.61</v>
      </c>
      <c r="O190" s="3">
        <f t="shared" si="6"/>
        <v>1413.22</v>
      </c>
    </row>
    <row r="191" spans="1:15" x14ac:dyDescent="0.25">
      <c r="A191" s="11" t="s">
        <v>189</v>
      </c>
      <c r="B191" s="12">
        <v>0.01</v>
      </c>
      <c r="C191" s="12">
        <v>135.11000000000001</v>
      </c>
      <c r="D191" s="12">
        <v>155.52000000000001</v>
      </c>
      <c r="E191" s="12">
        <v>146.94</v>
      </c>
      <c r="F191" s="12">
        <v>156.61000000000001</v>
      </c>
      <c r="G191" s="12">
        <v>165.05</v>
      </c>
      <c r="H191" s="12">
        <v>186.78</v>
      </c>
      <c r="I191" s="12">
        <v>154.27000000000001</v>
      </c>
      <c r="J191" s="12">
        <v>141.21</v>
      </c>
      <c r="K191" s="12">
        <v>166.72</v>
      </c>
      <c r="L191" s="12">
        <v>164.74</v>
      </c>
      <c r="M191" s="12">
        <v>166.86</v>
      </c>
      <c r="N191" s="12">
        <f t="shared" si="5"/>
        <v>1739.8200000000002</v>
      </c>
      <c r="O191" s="3">
        <f t="shared" si="6"/>
        <v>3479.6400000000003</v>
      </c>
    </row>
    <row r="192" spans="1:15" x14ac:dyDescent="0.25">
      <c r="A192" s="11" t="s">
        <v>190</v>
      </c>
      <c r="B192" s="12">
        <v>0.04</v>
      </c>
      <c r="C192" s="12">
        <v>338.22</v>
      </c>
      <c r="D192" s="12">
        <v>389.31</v>
      </c>
      <c r="E192" s="12">
        <v>367.84</v>
      </c>
      <c r="F192" s="12">
        <v>392.05</v>
      </c>
      <c r="G192" s="12">
        <v>413.18</v>
      </c>
      <c r="H192" s="12">
        <v>467.58</v>
      </c>
      <c r="I192" s="12">
        <v>386.18</v>
      </c>
      <c r="J192" s="12">
        <v>353.48</v>
      </c>
      <c r="K192" s="12">
        <v>417.35</v>
      </c>
      <c r="L192" s="12">
        <v>412.39</v>
      </c>
      <c r="M192" s="12">
        <v>417.7</v>
      </c>
      <c r="N192" s="12">
        <f t="shared" si="5"/>
        <v>4355.32</v>
      </c>
      <c r="O192" s="3">
        <f t="shared" si="6"/>
        <v>8710.64</v>
      </c>
    </row>
    <row r="193" spans="1:15" x14ac:dyDescent="0.25">
      <c r="A193" s="11" t="s">
        <v>191</v>
      </c>
      <c r="B193" s="12">
        <v>0.26</v>
      </c>
      <c r="C193" s="12">
        <v>2333.9</v>
      </c>
      <c r="D193" s="12">
        <v>2686.45</v>
      </c>
      <c r="E193" s="12">
        <v>2538.2800000000002</v>
      </c>
      <c r="F193" s="12">
        <v>2705.35</v>
      </c>
      <c r="G193" s="12">
        <v>2851.15</v>
      </c>
      <c r="H193" s="12">
        <v>3226.5</v>
      </c>
      <c r="I193" s="12">
        <v>2664.8</v>
      </c>
      <c r="J193" s="12">
        <v>2439.1999999999998</v>
      </c>
      <c r="K193" s="12">
        <v>2879.91</v>
      </c>
      <c r="L193" s="12">
        <v>2845.71</v>
      </c>
      <c r="M193" s="12">
        <v>2882.31</v>
      </c>
      <c r="N193" s="12">
        <f t="shared" si="5"/>
        <v>30053.820000000003</v>
      </c>
      <c r="O193" s="3">
        <f t="shared" si="6"/>
        <v>60107.640000000007</v>
      </c>
    </row>
    <row r="194" spans="1:15" x14ac:dyDescent="0.25">
      <c r="A194" s="11" t="s">
        <v>192</v>
      </c>
      <c r="B194" s="12">
        <v>0.01</v>
      </c>
      <c r="C194" s="12">
        <v>48.88</v>
      </c>
      <c r="D194" s="12">
        <v>56.26</v>
      </c>
      <c r="E194" s="12">
        <v>53.16</v>
      </c>
      <c r="F194" s="12">
        <v>56.66</v>
      </c>
      <c r="G194" s="12">
        <v>59.71</v>
      </c>
      <c r="H194" s="12">
        <v>67.569999999999993</v>
      </c>
      <c r="I194" s="12">
        <v>55.81</v>
      </c>
      <c r="J194" s="12">
        <v>51.08</v>
      </c>
      <c r="K194" s="12">
        <v>60.31</v>
      </c>
      <c r="L194" s="12">
        <v>59.6</v>
      </c>
      <c r="M194" s="12">
        <v>60.36</v>
      </c>
      <c r="N194" s="12">
        <f t="shared" si="5"/>
        <v>629.41</v>
      </c>
      <c r="O194" s="3">
        <f t="shared" si="6"/>
        <v>1258.82</v>
      </c>
    </row>
    <row r="195" spans="1:15" x14ac:dyDescent="0.25">
      <c r="A195" s="11" t="s">
        <v>193</v>
      </c>
      <c r="B195" s="12">
        <v>0.01</v>
      </c>
      <c r="C195" s="12">
        <v>65.25</v>
      </c>
      <c r="D195" s="12">
        <v>75.11</v>
      </c>
      <c r="E195" s="12">
        <v>70.959999999999994</v>
      </c>
      <c r="F195" s="12">
        <v>75.63</v>
      </c>
      <c r="G195" s="12">
        <v>79.709999999999994</v>
      </c>
      <c r="H195" s="12">
        <v>90.2</v>
      </c>
      <c r="I195" s="12">
        <v>74.5</v>
      </c>
      <c r="J195" s="12">
        <v>68.19</v>
      </c>
      <c r="K195" s="12">
        <v>80.510000000000005</v>
      </c>
      <c r="L195" s="12">
        <v>79.56</v>
      </c>
      <c r="M195" s="12">
        <v>80.58</v>
      </c>
      <c r="N195" s="12">
        <f t="shared" si="5"/>
        <v>840.20999999999992</v>
      </c>
      <c r="O195" s="3">
        <f t="shared" si="6"/>
        <v>1680.4199999999998</v>
      </c>
    </row>
    <row r="196" spans="1:15" x14ac:dyDescent="0.25">
      <c r="A196" s="11" t="s">
        <v>194</v>
      </c>
      <c r="B196" s="12">
        <v>0.01</v>
      </c>
      <c r="C196" s="12">
        <v>87.87</v>
      </c>
      <c r="D196" s="12">
        <v>101.14</v>
      </c>
      <c r="E196" s="12">
        <v>95.56</v>
      </c>
      <c r="F196" s="12">
        <v>101.85</v>
      </c>
      <c r="G196" s="12">
        <v>107.34</v>
      </c>
      <c r="H196" s="12">
        <v>121.47</v>
      </c>
      <c r="I196" s="12">
        <v>100.32</v>
      </c>
      <c r="J196" s="12">
        <v>91.83</v>
      </c>
      <c r="K196" s="12">
        <v>108.42</v>
      </c>
      <c r="L196" s="12">
        <v>107.13</v>
      </c>
      <c r="M196" s="12">
        <v>108.51</v>
      </c>
      <c r="N196" s="12">
        <f t="shared" si="5"/>
        <v>1131.4500000000003</v>
      </c>
      <c r="O196" s="3">
        <f t="shared" si="6"/>
        <v>2262.9000000000005</v>
      </c>
    </row>
    <row r="197" spans="1:15" x14ac:dyDescent="0.25">
      <c r="A197" s="11" t="s">
        <v>195</v>
      </c>
      <c r="B197" s="12">
        <v>0.01</v>
      </c>
      <c r="C197" s="12">
        <v>71.86</v>
      </c>
      <c r="D197" s="12">
        <v>82.72</v>
      </c>
      <c r="E197" s="12">
        <v>78.150000000000006</v>
      </c>
      <c r="F197" s="12">
        <v>83.3</v>
      </c>
      <c r="G197" s="12">
        <v>87.79</v>
      </c>
      <c r="H197" s="12">
        <v>99.34</v>
      </c>
      <c r="I197" s="12">
        <v>82.05</v>
      </c>
      <c r="J197" s="12">
        <v>75.099999999999994</v>
      </c>
      <c r="K197" s="12">
        <v>88.67</v>
      </c>
      <c r="L197" s="12">
        <v>87.62</v>
      </c>
      <c r="M197" s="12">
        <v>88.75</v>
      </c>
      <c r="N197" s="12">
        <f t="shared" si="5"/>
        <v>925.36</v>
      </c>
      <c r="O197" s="3">
        <f t="shared" si="6"/>
        <v>1850.72</v>
      </c>
    </row>
    <row r="198" spans="1:15" x14ac:dyDescent="0.25">
      <c r="A198" s="11" t="s">
        <v>196</v>
      </c>
      <c r="B198" s="12">
        <v>0.01</v>
      </c>
      <c r="C198" s="12">
        <v>120.97</v>
      </c>
      <c r="D198" s="12">
        <v>139.24</v>
      </c>
      <c r="E198" s="12">
        <v>131.56</v>
      </c>
      <c r="F198" s="12">
        <v>140.22</v>
      </c>
      <c r="G198" s="12">
        <v>147.78</v>
      </c>
      <c r="H198" s="12">
        <v>167.23</v>
      </c>
      <c r="I198" s="12">
        <v>138.12</v>
      </c>
      <c r="J198" s="12">
        <v>126.43</v>
      </c>
      <c r="K198" s="12">
        <v>149.27000000000001</v>
      </c>
      <c r="L198" s="12">
        <v>147.49</v>
      </c>
      <c r="M198" s="12">
        <v>149.38999999999999</v>
      </c>
      <c r="N198" s="12">
        <f t="shared" si="5"/>
        <v>1557.71</v>
      </c>
      <c r="O198" s="3">
        <f t="shared" si="6"/>
        <v>3115.42</v>
      </c>
    </row>
    <row r="199" spans="1:15" x14ac:dyDescent="0.25">
      <c r="A199" s="11" t="s">
        <v>197</v>
      </c>
      <c r="B199" s="12">
        <v>0</v>
      </c>
      <c r="C199" s="12">
        <v>30.25</v>
      </c>
      <c r="D199" s="12">
        <v>34.82</v>
      </c>
      <c r="E199" s="12">
        <v>32.9</v>
      </c>
      <c r="F199" s="12">
        <v>35.06</v>
      </c>
      <c r="G199" s="12">
        <v>36.950000000000003</v>
      </c>
      <c r="H199" s="12">
        <v>41.82</v>
      </c>
      <c r="I199" s="12">
        <v>34.54</v>
      </c>
      <c r="J199" s="12">
        <v>31.61</v>
      </c>
      <c r="K199" s="12">
        <v>37.32</v>
      </c>
      <c r="L199" s="12">
        <v>36.880000000000003</v>
      </c>
      <c r="M199" s="12">
        <v>37.36</v>
      </c>
      <c r="N199" s="12">
        <f t="shared" si="5"/>
        <v>389.51</v>
      </c>
      <c r="O199" s="3">
        <f t="shared" si="6"/>
        <v>779.02</v>
      </c>
    </row>
    <row r="200" spans="1:15" x14ac:dyDescent="0.25">
      <c r="A200" s="11" t="s">
        <v>198</v>
      </c>
      <c r="B200" s="12">
        <v>0</v>
      </c>
      <c r="C200" s="12">
        <v>17.940000000000001</v>
      </c>
      <c r="D200" s="12">
        <v>20.65</v>
      </c>
      <c r="E200" s="12">
        <v>19.510000000000002</v>
      </c>
      <c r="F200" s="12">
        <v>20.79</v>
      </c>
      <c r="G200" s="12">
        <v>21.91</v>
      </c>
      <c r="H200" s="12">
        <v>24.8</v>
      </c>
      <c r="I200" s="12">
        <v>20.48</v>
      </c>
      <c r="J200" s="12">
        <v>18.75</v>
      </c>
      <c r="K200" s="12">
        <v>22.13</v>
      </c>
      <c r="L200" s="12">
        <v>21.87</v>
      </c>
      <c r="M200" s="12">
        <v>22.15</v>
      </c>
      <c r="N200" s="12">
        <f t="shared" si="5"/>
        <v>230.98000000000002</v>
      </c>
      <c r="O200" s="3">
        <f t="shared" si="6"/>
        <v>461.96000000000004</v>
      </c>
    </row>
    <row r="201" spans="1:15" x14ac:dyDescent="0.25">
      <c r="A201" s="11" t="s">
        <v>199</v>
      </c>
      <c r="B201" s="12">
        <v>0.04</v>
      </c>
      <c r="C201" s="12">
        <v>347.69</v>
      </c>
      <c r="D201" s="12">
        <v>400.21</v>
      </c>
      <c r="E201" s="12">
        <v>378.14</v>
      </c>
      <c r="F201" s="12">
        <v>403.02</v>
      </c>
      <c r="G201" s="12">
        <v>424.75</v>
      </c>
      <c r="H201" s="12">
        <v>480.66</v>
      </c>
      <c r="I201" s="12">
        <v>396.98</v>
      </c>
      <c r="J201" s="12">
        <v>363.38</v>
      </c>
      <c r="K201" s="12">
        <v>429.03</v>
      </c>
      <c r="L201" s="12">
        <v>423.93</v>
      </c>
      <c r="M201" s="12">
        <v>429.39</v>
      </c>
      <c r="N201" s="12">
        <f t="shared" si="5"/>
        <v>4477.2199999999993</v>
      </c>
      <c r="O201" s="3">
        <f t="shared" si="6"/>
        <v>8954.4399999999987</v>
      </c>
    </row>
    <row r="202" spans="1:15" x14ac:dyDescent="0.25">
      <c r="A202" s="11" t="s">
        <v>200</v>
      </c>
      <c r="B202" s="12">
        <v>0.01</v>
      </c>
      <c r="C202" s="12">
        <v>95.57</v>
      </c>
      <c r="D202" s="12">
        <v>110.01</v>
      </c>
      <c r="E202" s="12">
        <v>103.94</v>
      </c>
      <c r="F202" s="12">
        <v>110.79</v>
      </c>
      <c r="G202" s="12">
        <v>116.76</v>
      </c>
      <c r="H202" s="12">
        <v>132.13</v>
      </c>
      <c r="I202" s="12">
        <v>109.12</v>
      </c>
      <c r="J202" s="12">
        <v>99.89</v>
      </c>
      <c r="K202" s="12">
        <v>117.93</v>
      </c>
      <c r="L202" s="12">
        <v>116.53</v>
      </c>
      <c r="M202" s="12">
        <v>118.03</v>
      </c>
      <c r="N202" s="12">
        <f t="shared" si="5"/>
        <v>1230.71</v>
      </c>
      <c r="O202" s="3">
        <f t="shared" si="6"/>
        <v>2461.42</v>
      </c>
    </row>
    <row r="203" spans="1:15" x14ac:dyDescent="0.25">
      <c r="A203" s="11" t="s">
        <v>201</v>
      </c>
      <c r="B203" s="12">
        <v>0.01</v>
      </c>
      <c r="C203" s="12">
        <v>54.31</v>
      </c>
      <c r="D203" s="12">
        <v>62.51</v>
      </c>
      <c r="E203" s="12">
        <v>59.07</v>
      </c>
      <c r="F203" s="12">
        <v>62.95</v>
      </c>
      <c r="G203" s="12">
        <v>66.349999999999994</v>
      </c>
      <c r="H203" s="12">
        <v>75.08</v>
      </c>
      <c r="I203" s="12">
        <v>62.01</v>
      </c>
      <c r="J203" s="12">
        <v>56.76</v>
      </c>
      <c r="K203" s="12">
        <v>67.02</v>
      </c>
      <c r="L203" s="12">
        <v>66.22</v>
      </c>
      <c r="M203" s="12">
        <v>67.069999999999993</v>
      </c>
      <c r="N203" s="12">
        <f t="shared" si="5"/>
        <v>699.36000000000013</v>
      </c>
      <c r="O203" s="3">
        <f t="shared" si="6"/>
        <v>1398.7200000000003</v>
      </c>
    </row>
    <row r="204" spans="1:15" x14ac:dyDescent="0.25">
      <c r="A204" s="11" t="s">
        <v>202</v>
      </c>
      <c r="B204" s="12">
        <v>0.01</v>
      </c>
      <c r="C204" s="12">
        <v>105.6</v>
      </c>
      <c r="D204" s="12">
        <v>121.56</v>
      </c>
      <c r="E204" s="12">
        <v>114.85</v>
      </c>
      <c r="F204" s="12">
        <v>122.41</v>
      </c>
      <c r="G204" s="12">
        <v>129.01</v>
      </c>
      <c r="H204" s="12">
        <v>145.99</v>
      </c>
      <c r="I204" s="12">
        <v>120.58</v>
      </c>
      <c r="J204" s="12">
        <v>110.37</v>
      </c>
      <c r="K204" s="12">
        <v>130.31</v>
      </c>
      <c r="L204" s="12">
        <v>128.76</v>
      </c>
      <c r="M204" s="12">
        <v>130.41999999999999</v>
      </c>
      <c r="N204" s="12">
        <f t="shared" si="5"/>
        <v>1359.8700000000001</v>
      </c>
      <c r="O204" s="3">
        <f t="shared" si="6"/>
        <v>2719.7400000000002</v>
      </c>
    </row>
    <row r="205" spans="1:15" x14ac:dyDescent="0.25">
      <c r="A205" s="11" t="s">
        <v>203</v>
      </c>
      <c r="B205" s="12">
        <v>0</v>
      </c>
      <c r="C205" s="12">
        <v>30.82</v>
      </c>
      <c r="D205" s="12">
        <v>35.479999999999997</v>
      </c>
      <c r="E205" s="12">
        <v>33.520000000000003</v>
      </c>
      <c r="F205" s="12">
        <v>35.729999999999997</v>
      </c>
      <c r="G205" s="12">
        <v>37.65</v>
      </c>
      <c r="H205" s="12">
        <v>42.61</v>
      </c>
      <c r="I205" s="12">
        <v>35.19</v>
      </c>
      <c r="J205" s="12">
        <v>32.21</v>
      </c>
      <c r="K205" s="12">
        <v>38.03</v>
      </c>
      <c r="L205" s="12">
        <v>37.58</v>
      </c>
      <c r="M205" s="12">
        <v>38.06</v>
      </c>
      <c r="N205" s="12">
        <f t="shared" si="5"/>
        <v>396.88</v>
      </c>
      <c r="O205" s="3">
        <f t="shared" si="6"/>
        <v>793.76</v>
      </c>
    </row>
    <row r="206" spans="1:15" x14ac:dyDescent="0.25">
      <c r="A206" s="11" t="s">
        <v>204</v>
      </c>
      <c r="B206" s="12">
        <v>0.02</v>
      </c>
      <c r="C206" s="12">
        <v>180.93</v>
      </c>
      <c r="D206" s="12">
        <v>208.26</v>
      </c>
      <c r="E206" s="12">
        <v>196.77</v>
      </c>
      <c r="F206" s="12">
        <v>209.72</v>
      </c>
      <c r="G206" s="12">
        <v>221.02</v>
      </c>
      <c r="H206" s="12">
        <v>250.12</v>
      </c>
      <c r="I206" s="12">
        <v>206.58</v>
      </c>
      <c r="J206" s="12">
        <v>189.09</v>
      </c>
      <c r="K206" s="12">
        <v>223.25</v>
      </c>
      <c r="L206" s="12">
        <v>220.6</v>
      </c>
      <c r="M206" s="12">
        <v>223.44</v>
      </c>
      <c r="N206" s="12">
        <f t="shared" ref="N206:N269" si="7">SUM(B206:M206)</f>
        <v>2329.8000000000002</v>
      </c>
      <c r="O206" s="3">
        <f t="shared" ref="O206:O269" si="8">SUM(B206:N206)</f>
        <v>4659.6000000000004</v>
      </c>
    </row>
    <row r="207" spans="1:15" x14ac:dyDescent="0.25">
      <c r="A207" s="11" t="s">
        <v>205</v>
      </c>
      <c r="B207" s="12">
        <v>0.02</v>
      </c>
      <c r="C207" s="12">
        <v>174.44</v>
      </c>
      <c r="D207" s="12">
        <v>200.79</v>
      </c>
      <c r="E207" s="12">
        <v>189.71</v>
      </c>
      <c r="F207" s="12">
        <v>202.2</v>
      </c>
      <c r="G207" s="12">
        <v>213.1</v>
      </c>
      <c r="H207" s="12">
        <v>241.15</v>
      </c>
      <c r="I207" s="12">
        <v>199.17</v>
      </c>
      <c r="J207" s="12">
        <v>182.31</v>
      </c>
      <c r="K207" s="12">
        <v>215.25</v>
      </c>
      <c r="L207" s="12">
        <v>212.69</v>
      </c>
      <c r="M207" s="12">
        <v>215.43</v>
      </c>
      <c r="N207" s="12">
        <f t="shared" si="7"/>
        <v>2246.2600000000002</v>
      </c>
      <c r="O207" s="3">
        <f t="shared" si="8"/>
        <v>4492.5200000000004</v>
      </c>
    </row>
    <row r="208" spans="1:15" x14ac:dyDescent="0.25">
      <c r="A208" s="11" t="s">
        <v>206</v>
      </c>
      <c r="B208" s="12">
        <v>0.03</v>
      </c>
      <c r="C208" s="12">
        <v>239.3</v>
      </c>
      <c r="D208" s="12">
        <v>275.44</v>
      </c>
      <c r="E208" s="12">
        <v>260.25</v>
      </c>
      <c r="F208" s="12">
        <v>277.38</v>
      </c>
      <c r="G208" s="12">
        <v>292.33</v>
      </c>
      <c r="H208" s="12">
        <v>330.81</v>
      </c>
      <c r="I208" s="12">
        <v>273.22000000000003</v>
      </c>
      <c r="J208" s="12">
        <v>250.09</v>
      </c>
      <c r="K208" s="12">
        <v>295.27999999999997</v>
      </c>
      <c r="L208" s="12">
        <v>291.77</v>
      </c>
      <c r="M208" s="12">
        <v>295.52</v>
      </c>
      <c r="N208" s="12">
        <f t="shared" si="7"/>
        <v>3081.42</v>
      </c>
      <c r="O208" s="3">
        <f t="shared" si="8"/>
        <v>6162.84</v>
      </c>
    </row>
    <row r="209" spans="1:15" x14ac:dyDescent="0.25">
      <c r="A209" s="11" t="s">
        <v>207</v>
      </c>
      <c r="B209" s="12">
        <v>0</v>
      </c>
      <c r="C209" s="12">
        <v>13.18</v>
      </c>
      <c r="D209" s="12">
        <v>15.17</v>
      </c>
      <c r="E209" s="12">
        <v>14.34</v>
      </c>
      <c r="F209" s="12">
        <v>15.28</v>
      </c>
      <c r="G209" s="12">
        <v>16.100000000000001</v>
      </c>
      <c r="H209" s="12">
        <v>18.22</v>
      </c>
      <c r="I209" s="12">
        <v>15.05</v>
      </c>
      <c r="J209" s="12">
        <v>13.78</v>
      </c>
      <c r="K209" s="12">
        <v>16.27</v>
      </c>
      <c r="L209" s="12">
        <v>16.07</v>
      </c>
      <c r="M209" s="12">
        <v>16.28</v>
      </c>
      <c r="N209" s="12">
        <f t="shared" si="7"/>
        <v>169.73999999999998</v>
      </c>
      <c r="O209" s="3">
        <f t="shared" si="8"/>
        <v>339.47999999999996</v>
      </c>
    </row>
    <row r="210" spans="1:15" x14ac:dyDescent="0.25">
      <c r="A210" s="11" t="s">
        <v>208</v>
      </c>
      <c r="B210" s="12">
        <v>0.01</v>
      </c>
      <c r="C210" s="12">
        <v>118.71</v>
      </c>
      <c r="D210" s="12">
        <v>136.63999999999999</v>
      </c>
      <c r="E210" s="12">
        <v>129.1</v>
      </c>
      <c r="F210" s="12">
        <v>137.6</v>
      </c>
      <c r="G210" s="12">
        <v>145.02000000000001</v>
      </c>
      <c r="H210" s="12">
        <v>164.11</v>
      </c>
      <c r="I210" s="12">
        <v>135.54</v>
      </c>
      <c r="J210" s="12">
        <v>124.07</v>
      </c>
      <c r="K210" s="12">
        <v>146.47999999999999</v>
      </c>
      <c r="L210" s="12">
        <v>144.74</v>
      </c>
      <c r="M210" s="12">
        <v>146.6</v>
      </c>
      <c r="N210" s="12">
        <f t="shared" si="7"/>
        <v>1528.62</v>
      </c>
      <c r="O210" s="3">
        <f t="shared" si="8"/>
        <v>3057.24</v>
      </c>
    </row>
    <row r="211" spans="1:15" x14ac:dyDescent="0.25">
      <c r="A211" s="11" t="s">
        <v>209</v>
      </c>
      <c r="B211" s="12">
        <v>0.01</v>
      </c>
      <c r="C211" s="12">
        <v>116.02</v>
      </c>
      <c r="D211" s="12">
        <v>133.54</v>
      </c>
      <c r="E211" s="12">
        <v>126.18</v>
      </c>
      <c r="F211" s="12">
        <v>134.47999999999999</v>
      </c>
      <c r="G211" s="12">
        <v>141.72999999999999</v>
      </c>
      <c r="H211" s="12">
        <v>160.38999999999999</v>
      </c>
      <c r="I211" s="12">
        <v>132.47</v>
      </c>
      <c r="J211" s="12">
        <v>121.25</v>
      </c>
      <c r="K211" s="12">
        <v>143.16</v>
      </c>
      <c r="L211" s="12">
        <v>141.46</v>
      </c>
      <c r="M211" s="12">
        <v>143.28</v>
      </c>
      <c r="N211" s="12">
        <f t="shared" si="7"/>
        <v>1493.9700000000003</v>
      </c>
      <c r="O211" s="3">
        <f t="shared" si="8"/>
        <v>2987.9400000000005</v>
      </c>
    </row>
    <row r="212" spans="1:15" x14ac:dyDescent="0.25">
      <c r="A212" s="11" t="s">
        <v>210</v>
      </c>
      <c r="B212" s="12">
        <v>0.42</v>
      </c>
      <c r="C212" s="12">
        <v>3757.97</v>
      </c>
      <c r="D212" s="12">
        <v>4325.6400000000003</v>
      </c>
      <c r="E212" s="12">
        <v>4087.06</v>
      </c>
      <c r="F212" s="12">
        <v>4356.07</v>
      </c>
      <c r="G212" s="12">
        <v>4590.83</v>
      </c>
      <c r="H212" s="12">
        <v>5195.21</v>
      </c>
      <c r="I212" s="12">
        <v>4290.7700000000004</v>
      </c>
      <c r="J212" s="12">
        <v>3927.53</v>
      </c>
      <c r="K212" s="12">
        <v>4637.13</v>
      </c>
      <c r="L212" s="12">
        <v>4582.0600000000004</v>
      </c>
      <c r="M212" s="12">
        <v>4641</v>
      </c>
      <c r="N212" s="12">
        <f t="shared" si="7"/>
        <v>48391.689999999995</v>
      </c>
      <c r="O212" s="3">
        <f t="shared" si="8"/>
        <v>96783.37999999999</v>
      </c>
    </row>
    <row r="213" spans="1:15" x14ac:dyDescent="0.25">
      <c r="A213" s="11" t="s">
        <v>211</v>
      </c>
      <c r="B213" s="12">
        <v>0</v>
      </c>
      <c r="C213" s="12">
        <v>29.72</v>
      </c>
      <c r="D213" s="12">
        <v>34.21</v>
      </c>
      <c r="E213" s="12">
        <v>32.32</v>
      </c>
      <c r="F213" s="12">
        <v>34.450000000000003</v>
      </c>
      <c r="G213" s="12">
        <v>36.31</v>
      </c>
      <c r="H213" s="12">
        <v>41.09</v>
      </c>
      <c r="I213" s="12">
        <v>33.94</v>
      </c>
      <c r="J213" s="12">
        <v>31.06</v>
      </c>
      <c r="K213" s="12">
        <v>36.68</v>
      </c>
      <c r="L213" s="12">
        <v>36.24</v>
      </c>
      <c r="M213" s="12">
        <v>36.71</v>
      </c>
      <c r="N213" s="12">
        <f t="shared" si="7"/>
        <v>382.72999999999996</v>
      </c>
      <c r="O213" s="3">
        <f t="shared" si="8"/>
        <v>765.45999999999992</v>
      </c>
    </row>
    <row r="214" spans="1:15" x14ac:dyDescent="0.25">
      <c r="A214" s="11" t="s">
        <v>212</v>
      </c>
      <c r="B214" s="12">
        <v>0.01</v>
      </c>
      <c r="C214" s="12">
        <v>117.15</v>
      </c>
      <c r="D214" s="12">
        <v>134.85</v>
      </c>
      <c r="E214" s="12">
        <v>127.41</v>
      </c>
      <c r="F214" s="12">
        <v>135.79</v>
      </c>
      <c r="G214" s="12">
        <v>143.11000000000001</v>
      </c>
      <c r="H214" s="12">
        <v>161.94999999999999</v>
      </c>
      <c r="I214" s="12">
        <v>133.76</v>
      </c>
      <c r="J214" s="12">
        <v>122.43</v>
      </c>
      <c r="K214" s="12">
        <v>144.56</v>
      </c>
      <c r="L214" s="12">
        <v>142.84</v>
      </c>
      <c r="M214" s="12">
        <v>144.68</v>
      </c>
      <c r="N214" s="12">
        <f t="shared" si="7"/>
        <v>1508.54</v>
      </c>
      <c r="O214" s="3">
        <f t="shared" si="8"/>
        <v>3017.08</v>
      </c>
    </row>
    <row r="215" spans="1:15" x14ac:dyDescent="0.25">
      <c r="A215" s="11" t="s">
        <v>213</v>
      </c>
      <c r="B215" s="12">
        <v>0</v>
      </c>
      <c r="C215" s="12">
        <v>44.31</v>
      </c>
      <c r="D215" s="12">
        <v>51</v>
      </c>
      <c r="E215" s="12">
        <v>48.19</v>
      </c>
      <c r="F215" s="12">
        <v>51.36</v>
      </c>
      <c r="G215" s="12">
        <v>54.13</v>
      </c>
      <c r="H215" s="12">
        <v>61.26</v>
      </c>
      <c r="I215" s="12">
        <v>50.59</v>
      </c>
      <c r="J215" s="12">
        <v>46.31</v>
      </c>
      <c r="K215" s="12">
        <v>54.68</v>
      </c>
      <c r="L215" s="12">
        <v>54.03</v>
      </c>
      <c r="M215" s="12">
        <v>54.72</v>
      </c>
      <c r="N215" s="12">
        <f t="shared" si="7"/>
        <v>570.58000000000004</v>
      </c>
      <c r="O215" s="3">
        <f t="shared" si="8"/>
        <v>1141.1600000000001</v>
      </c>
    </row>
    <row r="216" spans="1:15" x14ac:dyDescent="0.25">
      <c r="A216" s="11" t="s">
        <v>214</v>
      </c>
      <c r="B216" s="12">
        <v>0.04</v>
      </c>
      <c r="C216" s="12">
        <v>362.41</v>
      </c>
      <c r="D216" s="12">
        <v>417.16</v>
      </c>
      <c r="E216" s="12">
        <v>394.15</v>
      </c>
      <c r="F216" s="12">
        <v>420.09</v>
      </c>
      <c r="G216" s="12">
        <v>442.73</v>
      </c>
      <c r="H216" s="12">
        <v>501.02</v>
      </c>
      <c r="I216" s="12">
        <v>413.79</v>
      </c>
      <c r="J216" s="12">
        <v>378.76</v>
      </c>
      <c r="K216" s="12">
        <v>447.2</v>
      </c>
      <c r="L216" s="12">
        <v>441.89</v>
      </c>
      <c r="M216" s="12">
        <v>447.57</v>
      </c>
      <c r="N216" s="12">
        <f t="shared" si="7"/>
        <v>4666.8100000000004</v>
      </c>
      <c r="O216" s="3">
        <f t="shared" si="8"/>
        <v>9333.6200000000008</v>
      </c>
    </row>
    <row r="217" spans="1:15" x14ac:dyDescent="0.25">
      <c r="A217" s="11" t="s">
        <v>215</v>
      </c>
      <c r="B217" s="12">
        <v>0.01</v>
      </c>
      <c r="C217" s="12">
        <v>98.03</v>
      </c>
      <c r="D217" s="12">
        <v>112.83</v>
      </c>
      <c r="E217" s="12">
        <v>106.61</v>
      </c>
      <c r="F217" s="12">
        <v>113.63</v>
      </c>
      <c r="G217" s="12">
        <v>119.75</v>
      </c>
      <c r="H217" s="12">
        <v>135.52000000000001</v>
      </c>
      <c r="I217" s="12">
        <v>111.92</v>
      </c>
      <c r="J217" s="12">
        <v>102.45</v>
      </c>
      <c r="K217" s="12">
        <v>120.96</v>
      </c>
      <c r="L217" s="12">
        <v>119.52</v>
      </c>
      <c r="M217" s="12">
        <v>121.06</v>
      </c>
      <c r="N217" s="12">
        <f t="shared" si="7"/>
        <v>1262.29</v>
      </c>
      <c r="O217" s="3">
        <f t="shared" si="8"/>
        <v>2524.58</v>
      </c>
    </row>
    <row r="218" spans="1:15" x14ac:dyDescent="0.25">
      <c r="A218" s="11" t="s">
        <v>216</v>
      </c>
      <c r="B218" s="12">
        <v>0</v>
      </c>
      <c r="C218" s="12">
        <v>21.19</v>
      </c>
      <c r="D218" s="12">
        <v>24.39</v>
      </c>
      <c r="E218" s="12">
        <v>23.05</v>
      </c>
      <c r="F218" s="12">
        <v>24.56</v>
      </c>
      <c r="G218" s="12">
        <v>25.89</v>
      </c>
      <c r="H218" s="12">
        <v>29.29</v>
      </c>
      <c r="I218" s="12">
        <v>24.19</v>
      </c>
      <c r="J218" s="12">
        <v>22.15</v>
      </c>
      <c r="K218" s="12">
        <v>26.15</v>
      </c>
      <c r="L218" s="12">
        <v>25.84</v>
      </c>
      <c r="M218" s="12">
        <v>26.17</v>
      </c>
      <c r="N218" s="12">
        <f t="shared" si="7"/>
        <v>272.87</v>
      </c>
      <c r="O218" s="3">
        <f t="shared" si="8"/>
        <v>545.74</v>
      </c>
    </row>
    <row r="219" spans="1:15" x14ac:dyDescent="0.25">
      <c r="A219" s="11" t="s">
        <v>217</v>
      </c>
      <c r="B219" s="12">
        <v>0.91</v>
      </c>
      <c r="C219" s="12">
        <v>8253.6200000000008</v>
      </c>
      <c r="D219" s="12">
        <v>9500.39</v>
      </c>
      <c r="E219" s="12">
        <v>8976.4</v>
      </c>
      <c r="F219" s="12">
        <v>9567.2099999999991</v>
      </c>
      <c r="G219" s="12">
        <v>10082.83</v>
      </c>
      <c r="H219" s="12">
        <v>11410.21</v>
      </c>
      <c r="I219" s="12">
        <v>9423.81</v>
      </c>
      <c r="J219" s="12">
        <v>8626.01</v>
      </c>
      <c r="K219" s="12">
        <v>10184.52</v>
      </c>
      <c r="L219" s="12">
        <v>10063.56</v>
      </c>
      <c r="M219" s="12">
        <v>10193</v>
      </c>
      <c r="N219" s="12">
        <f t="shared" si="7"/>
        <v>106282.47</v>
      </c>
      <c r="O219" s="3">
        <f t="shared" si="8"/>
        <v>212564.94</v>
      </c>
    </row>
    <row r="220" spans="1:15" x14ac:dyDescent="0.25">
      <c r="A220" s="11" t="s">
        <v>218</v>
      </c>
      <c r="B220" s="12">
        <v>0</v>
      </c>
      <c r="C220" s="12">
        <v>13.63</v>
      </c>
      <c r="D220" s="12">
        <v>15.69</v>
      </c>
      <c r="E220" s="12">
        <v>14.83</v>
      </c>
      <c r="F220" s="12">
        <v>15.8</v>
      </c>
      <c r="G220" s="12">
        <v>16.649999999999999</v>
      </c>
      <c r="H220" s="12">
        <v>18.850000000000001</v>
      </c>
      <c r="I220" s="12">
        <v>15.56</v>
      </c>
      <c r="J220" s="12">
        <v>14.25</v>
      </c>
      <c r="K220" s="12">
        <v>16.82</v>
      </c>
      <c r="L220" s="12">
        <v>16.62</v>
      </c>
      <c r="M220" s="12">
        <v>16.829999999999998</v>
      </c>
      <c r="N220" s="12">
        <f t="shared" si="7"/>
        <v>175.52999999999997</v>
      </c>
      <c r="O220" s="3">
        <f t="shared" si="8"/>
        <v>351.05999999999995</v>
      </c>
    </row>
    <row r="221" spans="1:15" x14ac:dyDescent="0.25">
      <c r="A221" s="11" t="s">
        <v>219</v>
      </c>
      <c r="B221" s="12">
        <v>0.02</v>
      </c>
      <c r="C221" s="12">
        <v>197.74</v>
      </c>
      <c r="D221" s="12">
        <v>227.61</v>
      </c>
      <c r="E221" s="12">
        <v>215.06</v>
      </c>
      <c r="F221" s="12">
        <v>229.21</v>
      </c>
      <c r="G221" s="12">
        <v>241.57</v>
      </c>
      <c r="H221" s="12">
        <v>273.37</v>
      </c>
      <c r="I221" s="12">
        <v>225.78</v>
      </c>
      <c r="J221" s="12">
        <v>206.66</v>
      </c>
      <c r="K221" s="12">
        <v>244</v>
      </c>
      <c r="L221" s="12">
        <v>241.11</v>
      </c>
      <c r="M221" s="12">
        <v>244.21</v>
      </c>
      <c r="N221" s="12">
        <f t="shared" si="7"/>
        <v>2546.34</v>
      </c>
      <c r="O221" s="3">
        <f t="shared" si="8"/>
        <v>5092.68</v>
      </c>
    </row>
    <row r="222" spans="1:15" x14ac:dyDescent="0.25">
      <c r="A222" s="11" t="s">
        <v>220</v>
      </c>
      <c r="B222" s="12">
        <v>0</v>
      </c>
      <c r="C222" s="12">
        <v>17.63</v>
      </c>
      <c r="D222" s="12">
        <v>20.29</v>
      </c>
      <c r="E222" s="12">
        <v>19.170000000000002</v>
      </c>
      <c r="F222" s="12">
        <v>20.43</v>
      </c>
      <c r="G222" s="12">
        <v>21.53</v>
      </c>
      <c r="H222" s="12">
        <v>24.37</v>
      </c>
      <c r="I222" s="12">
        <v>20.12</v>
      </c>
      <c r="J222" s="12">
        <v>18.420000000000002</v>
      </c>
      <c r="K222" s="12">
        <v>21.75</v>
      </c>
      <c r="L222" s="12">
        <v>21.49</v>
      </c>
      <c r="M222" s="12">
        <v>21.77</v>
      </c>
      <c r="N222" s="12">
        <f t="shared" si="7"/>
        <v>226.97000000000006</v>
      </c>
      <c r="O222" s="3">
        <f t="shared" si="8"/>
        <v>453.94000000000011</v>
      </c>
    </row>
    <row r="223" spans="1:15" x14ac:dyDescent="0.25">
      <c r="A223" s="11" t="s">
        <v>221</v>
      </c>
      <c r="B223" s="12">
        <v>0</v>
      </c>
      <c r="C223" s="12">
        <v>23.5</v>
      </c>
      <c r="D223" s="12">
        <v>27.05</v>
      </c>
      <c r="E223" s="12">
        <v>25.56</v>
      </c>
      <c r="F223" s="12">
        <v>27.24</v>
      </c>
      <c r="G223" s="12">
        <v>28.71</v>
      </c>
      <c r="H223" s="12">
        <v>32.49</v>
      </c>
      <c r="I223" s="12">
        <v>26.83</v>
      </c>
      <c r="J223" s="12">
        <v>24.56</v>
      </c>
      <c r="K223" s="12">
        <v>29</v>
      </c>
      <c r="L223" s="12">
        <v>28.65</v>
      </c>
      <c r="M223" s="12">
        <v>29.02</v>
      </c>
      <c r="N223" s="12">
        <f t="shared" si="7"/>
        <v>302.60999999999996</v>
      </c>
      <c r="O223" s="3">
        <f t="shared" si="8"/>
        <v>605.21999999999991</v>
      </c>
    </row>
    <row r="224" spans="1:15" x14ac:dyDescent="0.25">
      <c r="A224" s="11" t="s">
        <v>222</v>
      </c>
      <c r="B224" s="12">
        <v>0</v>
      </c>
      <c r="C224" s="12">
        <v>42.56</v>
      </c>
      <c r="D224" s="12">
        <v>48.99</v>
      </c>
      <c r="E224" s="12">
        <v>46.29</v>
      </c>
      <c r="F224" s="12">
        <v>49.34</v>
      </c>
      <c r="G224" s="12">
        <v>52</v>
      </c>
      <c r="H224" s="12">
        <v>58.84</v>
      </c>
      <c r="I224" s="12">
        <v>48.6</v>
      </c>
      <c r="J224" s="12">
        <v>44.48</v>
      </c>
      <c r="K224" s="12">
        <v>52.52</v>
      </c>
      <c r="L224" s="12">
        <v>51.9</v>
      </c>
      <c r="M224" s="12">
        <v>52.56</v>
      </c>
      <c r="N224" s="12">
        <f t="shared" si="7"/>
        <v>548.07999999999993</v>
      </c>
      <c r="O224" s="3">
        <f t="shared" si="8"/>
        <v>1096.1599999999999</v>
      </c>
    </row>
    <row r="225" spans="1:15" x14ac:dyDescent="0.25">
      <c r="A225" s="11" t="s">
        <v>223</v>
      </c>
      <c r="B225" s="12">
        <v>0.02</v>
      </c>
      <c r="C225" s="12">
        <v>141.16</v>
      </c>
      <c r="D225" s="12">
        <v>162.49</v>
      </c>
      <c r="E225" s="12">
        <v>153.53</v>
      </c>
      <c r="F225" s="12">
        <v>163.63</v>
      </c>
      <c r="G225" s="12">
        <v>172.45</v>
      </c>
      <c r="H225" s="12">
        <v>195.15</v>
      </c>
      <c r="I225" s="12">
        <v>161.18</v>
      </c>
      <c r="J225" s="12">
        <v>147.53</v>
      </c>
      <c r="K225" s="12">
        <v>174.19</v>
      </c>
      <c r="L225" s="12">
        <v>172.12</v>
      </c>
      <c r="M225" s="12">
        <v>174.33</v>
      </c>
      <c r="N225" s="12">
        <f t="shared" si="7"/>
        <v>1817.7799999999997</v>
      </c>
      <c r="O225" s="3">
        <f t="shared" si="8"/>
        <v>3635.5599999999995</v>
      </c>
    </row>
    <row r="226" spans="1:15" x14ac:dyDescent="0.25">
      <c r="A226" s="11" t="s">
        <v>224</v>
      </c>
      <c r="B226" s="12">
        <v>0.08</v>
      </c>
      <c r="C226" s="12">
        <v>758.15</v>
      </c>
      <c r="D226" s="12">
        <v>872.68</v>
      </c>
      <c r="E226" s="12">
        <v>824.55</v>
      </c>
      <c r="F226" s="12">
        <v>878.82</v>
      </c>
      <c r="G226" s="12">
        <v>926.18</v>
      </c>
      <c r="H226" s="12">
        <v>1048.1099999999999</v>
      </c>
      <c r="I226" s="12">
        <v>865.64</v>
      </c>
      <c r="J226" s="12">
        <v>792.36</v>
      </c>
      <c r="K226" s="12">
        <v>935.52</v>
      </c>
      <c r="L226" s="12">
        <v>924.41</v>
      </c>
      <c r="M226" s="12">
        <v>936.3</v>
      </c>
      <c r="N226" s="12">
        <f t="shared" si="7"/>
        <v>9762.7999999999993</v>
      </c>
      <c r="O226" s="3">
        <f t="shared" si="8"/>
        <v>19525.599999999999</v>
      </c>
    </row>
    <row r="227" spans="1:15" x14ac:dyDescent="0.25">
      <c r="A227" s="11" t="s">
        <v>225</v>
      </c>
      <c r="B227" s="12">
        <v>0.01</v>
      </c>
      <c r="C227" s="12">
        <v>73.73</v>
      </c>
      <c r="D227" s="12">
        <v>84.87</v>
      </c>
      <c r="E227" s="12">
        <v>80.19</v>
      </c>
      <c r="F227" s="12">
        <v>85.46</v>
      </c>
      <c r="G227" s="12">
        <v>90.07</v>
      </c>
      <c r="H227" s="12">
        <v>101.93</v>
      </c>
      <c r="I227" s="12">
        <v>84.18</v>
      </c>
      <c r="J227" s="12">
        <v>77.06</v>
      </c>
      <c r="K227" s="12">
        <v>90.98</v>
      </c>
      <c r="L227" s="12">
        <v>89.9</v>
      </c>
      <c r="M227" s="12">
        <v>91.05</v>
      </c>
      <c r="N227" s="12">
        <f t="shared" si="7"/>
        <v>949.43</v>
      </c>
      <c r="O227" s="3">
        <f t="shared" si="8"/>
        <v>1898.86</v>
      </c>
    </row>
    <row r="228" spans="1:15" x14ac:dyDescent="0.25">
      <c r="A228" s="11" t="s">
        <v>226</v>
      </c>
      <c r="B228" s="12">
        <v>0.03</v>
      </c>
      <c r="C228" s="12">
        <v>305.41000000000003</v>
      </c>
      <c r="D228" s="12">
        <v>351.54</v>
      </c>
      <c r="E228" s="12">
        <v>332.15</v>
      </c>
      <c r="F228" s="12">
        <v>354.01</v>
      </c>
      <c r="G228" s="12">
        <v>373.09</v>
      </c>
      <c r="H228" s="12">
        <v>422.21</v>
      </c>
      <c r="I228" s="12">
        <v>348.71</v>
      </c>
      <c r="J228" s="12">
        <v>319.19</v>
      </c>
      <c r="K228" s="12">
        <v>376.86</v>
      </c>
      <c r="L228" s="12">
        <v>372.38</v>
      </c>
      <c r="M228" s="12">
        <v>377.17</v>
      </c>
      <c r="N228" s="12">
        <f t="shared" si="7"/>
        <v>3932.75</v>
      </c>
      <c r="O228" s="3">
        <f t="shared" si="8"/>
        <v>7865.5</v>
      </c>
    </row>
    <row r="229" spans="1:15" x14ac:dyDescent="0.25">
      <c r="A229" s="11" t="s">
        <v>227</v>
      </c>
      <c r="B229" s="12">
        <v>0</v>
      </c>
      <c r="C229" s="12">
        <v>36.04</v>
      </c>
      <c r="D229" s="12">
        <v>41.49</v>
      </c>
      <c r="E229" s="12">
        <v>39.200000000000003</v>
      </c>
      <c r="F229" s="12">
        <v>41.78</v>
      </c>
      <c r="G229" s="12">
        <v>44.03</v>
      </c>
      <c r="H229" s="12">
        <v>49.83</v>
      </c>
      <c r="I229" s="12">
        <v>41.15</v>
      </c>
      <c r="J229" s="12">
        <v>37.67</v>
      </c>
      <c r="K229" s="12">
        <v>44.48</v>
      </c>
      <c r="L229" s="12">
        <v>43.95</v>
      </c>
      <c r="M229" s="12">
        <v>44.51</v>
      </c>
      <c r="N229" s="12">
        <f t="shared" si="7"/>
        <v>464.13</v>
      </c>
      <c r="O229" s="3">
        <f t="shared" si="8"/>
        <v>928.26</v>
      </c>
    </row>
    <row r="230" spans="1:15" x14ac:dyDescent="0.25">
      <c r="A230" s="11" t="s">
        <v>228</v>
      </c>
      <c r="B230" s="12">
        <v>0</v>
      </c>
      <c r="C230" s="12">
        <v>12.42</v>
      </c>
      <c r="D230" s="12">
        <v>14.29</v>
      </c>
      <c r="E230" s="12">
        <v>13.5</v>
      </c>
      <c r="F230" s="12">
        <v>14.39</v>
      </c>
      <c r="G230" s="12">
        <v>15.17</v>
      </c>
      <c r="H230" s="12">
        <v>17.170000000000002</v>
      </c>
      <c r="I230" s="12">
        <v>14.18</v>
      </c>
      <c r="J230" s="12">
        <v>12.98</v>
      </c>
      <c r="K230" s="12">
        <v>15.32</v>
      </c>
      <c r="L230" s="12">
        <v>15.14</v>
      </c>
      <c r="M230" s="12">
        <v>15.33</v>
      </c>
      <c r="N230" s="12">
        <f t="shared" si="7"/>
        <v>159.89000000000001</v>
      </c>
      <c r="O230" s="3">
        <f t="shared" si="8"/>
        <v>319.78000000000003</v>
      </c>
    </row>
    <row r="231" spans="1:15" x14ac:dyDescent="0.25">
      <c r="A231" s="11" t="s">
        <v>229</v>
      </c>
      <c r="B231" s="12">
        <v>0.01</v>
      </c>
      <c r="C231" s="12">
        <v>69.37</v>
      </c>
      <c r="D231" s="12">
        <v>79.84</v>
      </c>
      <c r="E231" s="12">
        <v>75.44</v>
      </c>
      <c r="F231" s="12">
        <v>80.41</v>
      </c>
      <c r="G231" s="12">
        <v>84.74</v>
      </c>
      <c r="H231" s="12">
        <v>95.9</v>
      </c>
      <c r="I231" s="12">
        <v>79.2</v>
      </c>
      <c r="J231" s="12">
        <v>72.5</v>
      </c>
      <c r="K231" s="12">
        <v>85.59</v>
      </c>
      <c r="L231" s="12">
        <v>84.58</v>
      </c>
      <c r="M231" s="12">
        <v>85.67</v>
      </c>
      <c r="N231" s="12">
        <f t="shared" si="7"/>
        <v>893.25000000000011</v>
      </c>
      <c r="O231" s="3">
        <f t="shared" si="8"/>
        <v>1786.5000000000002</v>
      </c>
    </row>
    <row r="232" spans="1:15" x14ac:dyDescent="0.25">
      <c r="A232" s="11" t="s">
        <v>230</v>
      </c>
      <c r="B232" s="12">
        <v>0.06</v>
      </c>
      <c r="C232" s="12">
        <v>556.29</v>
      </c>
      <c r="D232" s="12">
        <v>640.32000000000005</v>
      </c>
      <c r="E232" s="12">
        <v>605</v>
      </c>
      <c r="F232" s="12">
        <v>644.82000000000005</v>
      </c>
      <c r="G232" s="12">
        <v>679.58</v>
      </c>
      <c r="H232" s="12">
        <v>769.04</v>
      </c>
      <c r="I232" s="12">
        <v>635.16</v>
      </c>
      <c r="J232" s="12">
        <v>581.39</v>
      </c>
      <c r="K232" s="12">
        <v>686.43</v>
      </c>
      <c r="L232" s="12">
        <v>678.28</v>
      </c>
      <c r="M232" s="12">
        <v>687</v>
      </c>
      <c r="N232" s="12">
        <f t="shared" si="7"/>
        <v>7163.3700000000008</v>
      </c>
      <c r="O232" s="3">
        <f t="shared" si="8"/>
        <v>14326.740000000002</v>
      </c>
    </row>
    <row r="233" spans="1:15" x14ac:dyDescent="0.25">
      <c r="A233" s="11" t="s">
        <v>231</v>
      </c>
      <c r="B233" s="12">
        <v>0.01</v>
      </c>
      <c r="C233" s="12">
        <v>90.82</v>
      </c>
      <c r="D233" s="12">
        <v>104.54</v>
      </c>
      <c r="E233" s="12">
        <v>98.77</v>
      </c>
      <c r="F233" s="12">
        <v>105.27</v>
      </c>
      <c r="G233" s="12">
        <v>110.95</v>
      </c>
      <c r="H233" s="12">
        <v>125.55</v>
      </c>
      <c r="I233" s="12">
        <v>103.7</v>
      </c>
      <c r="J233" s="12">
        <v>94.92</v>
      </c>
      <c r="K233" s="12">
        <v>112.07</v>
      </c>
      <c r="L233" s="12">
        <v>110.73</v>
      </c>
      <c r="M233" s="12">
        <v>112.16</v>
      </c>
      <c r="N233" s="12">
        <f t="shared" si="7"/>
        <v>1169.49</v>
      </c>
      <c r="O233" s="3">
        <f t="shared" si="8"/>
        <v>2338.98</v>
      </c>
    </row>
    <row r="234" spans="1:15" x14ac:dyDescent="0.25">
      <c r="A234" s="11" t="s">
        <v>232</v>
      </c>
      <c r="B234" s="12">
        <v>0.02</v>
      </c>
      <c r="C234" s="12">
        <v>167.98</v>
      </c>
      <c r="D234" s="12">
        <v>193.36</v>
      </c>
      <c r="E234" s="12">
        <v>182.69</v>
      </c>
      <c r="F234" s="12">
        <v>194.72</v>
      </c>
      <c r="G234" s="12">
        <v>205.21</v>
      </c>
      <c r="H234" s="12">
        <v>232.23</v>
      </c>
      <c r="I234" s="12">
        <v>191.8</v>
      </c>
      <c r="J234" s="12">
        <v>175.56</v>
      </c>
      <c r="K234" s="12">
        <v>207.28</v>
      </c>
      <c r="L234" s="12">
        <v>204.82</v>
      </c>
      <c r="M234" s="12">
        <v>207.46</v>
      </c>
      <c r="N234" s="12">
        <f t="shared" si="7"/>
        <v>2163.1299999999997</v>
      </c>
      <c r="O234" s="3">
        <f t="shared" si="8"/>
        <v>4326.2599999999993</v>
      </c>
    </row>
    <row r="235" spans="1:15" x14ac:dyDescent="0.25">
      <c r="A235" s="11" t="s">
        <v>233</v>
      </c>
      <c r="B235" s="12">
        <v>0</v>
      </c>
      <c r="C235" s="12">
        <v>3.25</v>
      </c>
      <c r="D235" s="12">
        <v>3.74</v>
      </c>
      <c r="E235" s="12">
        <v>3.54</v>
      </c>
      <c r="F235" s="12">
        <v>3.77</v>
      </c>
      <c r="G235" s="12">
        <v>3.97</v>
      </c>
      <c r="H235" s="12">
        <v>4.5</v>
      </c>
      <c r="I235" s="12">
        <v>3.71</v>
      </c>
      <c r="J235" s="12">
        <v>3.4</v>
      </c>
      <c r="K235" s="12">
        <v>4.01</v>
      </c>
      <c r="L235" s="12">
        <v>3.97</v>
      </c>
      <c r="M235" s="12">
        <v>4.0199999999999996</v>
      </c>
      <c r="N235" s="12">
        <f t="shared" si="7"/>
        <v>41.879999999999995</v>
      </c>
      <c r="O235" s="3">
        <f t="shared" si="8"/>
        <v>83.759999999999991</v>
      </c>
    </row>
    <row r="236" spans="1:15" x14ac:dyDescent="0.25">
      <c r="A236" s="11" t="s">
        <v>234</v>
      </c>
      <c r="B236" s="12">
        <v>0</v>
      </c>
      <c r="C236" s="12">
        <v>30.47</v>
      </c>
      <c r="D236" s="12">
        <v>35.07</v>
      </c>
      <c r="E236" s="12">
        <v>33.14</v>
      </c>
      <c r="F236" s="12">
        <v>35.32</v>
      </c>
      <c r="G236" s="12">
        <v>37.22</v>
      </c>
      <c r="H236" s="12">
        <v>42.12</v>
      </c>
      <c r="I236" s="12">
        <v>34.79</v>
      </c>
      <c r="J236" s="12">
        <v>31.85</v>
      </c>
      <c r="K236" s="12">
        <v>37.6</v>
      </c>
      <c r="L236" s="12">
        <v>37.15</v>
      </c>
      <c r="M236" s="12">
        <v>37.630000000000003</v>
      </c>
      <c r="N236" s="12">
        <f t="shared" si="7"/>
        <v>392.36</v>
      </c>
      <c r="O236" s="3">
        <f t="shared" si="8"/>
        <v>784.72</v>
      </c>
    </row>
    <row r="237" spans="1:15" x14ac:dyDescent="0.25">
      <c r="A237" s="11" t="s">
        <v>235</v>
      </c>
      <c r="B237" s="12">
        <v>0</v>
      </c>
      <c r="C237" s="12">
        <v>27.09</v>
      </c>
      <c r="D237" s="12">
        <v>31.19</v>
      </c>
      <c r="E237" s="12">
        <v>29.47</v>
      </c>
      <c r="F237" s="12">
        <v>31.4</v>
      </c>
      <c r="G237" s="12">
        <v>33.1</v>
      </c>
      <c r="H237" s="12">
        <v>37.450000000000003</v>
      </c>
      <c r="I237" s="12">
        <v>30.93</v>
      </c>
      <c r="J237" s="12">
        <v>28.31</v>
      </c>
      <c r="K237" s="12">
        <v>33.43</v>
      </c>
      <c r="L237" s="12">
        <v>33.03</v>
      </c>
      <c r="M237" s="12">
        <v>33.46</v>
      </c>
      <c r="N237" s="12">
        <f t="shared" si="7"/>
        <v>348.85999999999996</v>
      </c>
      <c r="O237" s="3">
        <f t="shared" si="8"/>
        <v>697.71999999999991</v>
      </c>
    </row>
    <row r="238" spans="1:15" x14ac:dyDescent="0.25">
      <c r="A238" s="11" t="s">
        <v>236</v>
      </c>
      <c r="B238" s="12">
        <v>0.08</v>
      </c>
      <c r="C238" s="12">
        <v>690.9</v>
      </c>
      <c r="D238" s="12">
        <v>795.27</v>
      </c>
      <c r="E238" s="12">
        <v>751.41</v>
      </c>
      <c r="F238" s="12">
        <v>800.86</v>
      </c>
      <c r="G238" s="12">
        <v>844.02</v>
      </c>
      <c r="H238" s="12">
        <v>955.14</v>
      </c>
      <c r="I238" s="12">
        <v>788.86</v>
      </c>
      <c r="J238" s="12">
        <v>722.08</v>
      </c>
      <c r="K238" s="12">
        <v>852.54</v>
      </c>
      <c r="L238" s="12">
        <v>842.41</v>
      </c>
      <c r="M238" s="12">
        <v>853.25</v>
      </c>
      <c r="N238" s="12">
        <f t="shared" si="7"/>
        <v>8896.82</v>
      </c>
      <c r="O238" s="3">
        <f t="shared" si="8"/>
        <v>17793.64</v>
      </c>
    </row>
    <row r="239" spans="1:15" x14ac:dyDescent="0.25">
      <c r="A239" s="11" t="s">
        <v>237</v>
      </c>
      <c r="B239" s="12">
        <v>0.04</v>
      </c>
      <c r="C239" s="12">
        <v>390.47</v>
      </c>
      <c r="D239" s="12">
        <v>449.45</v>
      </c>
      <c r="E239" s="12">
        <v>424.66</v>
      </c>
      <c r="F239" s="12">
        <v>452.61</v>
      </c>
      <c r="G239" s="12">
        <v>477</v>
      </c>
      <c r="H239" s="12">
        <v>539.79999999999995</v>
      </c>
      <c r="I239" s="12">
        <v>445.83</v>
      </c>
      <c r="J239" s="12">
        <v>408.08</v>
      </c>
      <c r="K239" s="12">
        <v>481.81</v>
      </c>
      <c r="L239" s="12">
        <v>476.09</v>
      </c>
      <c r="M239" s="12">
        <v>482.21</v>
      </c>
      <c r="N239" s="12">
        <f t="shared" si="7"/>
        <v>5028.0499999999993</v>
      </c>
      <c r="O239" s="3">
        <f t="shared" si="8"/>
        <v>10056.099999999999</v>
      </c>
    </row>
    <row r="240" spans="1:15" x14ac:dyDescent="0.25">
      <c r="A240" s="11" t="s">
        <v>238</v>
      </c>
      <c r="B240" s="12">
        <v>0</v>
      </c>
      <c r="C240" s="12">
        <v>14.92</v>
      </c>
      <c r="D240" s="12">
        <v>17.18</v>
      </c>
      <c r="E240" s="12">
        <v>16.23</v>
      </c>
      <c r="F240" s="12">
        <v>17.3</v>
      </c>
      <c r="G240" s="12">
        <v>18.23</v>
      </c>
      <c r="H240" s="12">
        <v>20.63</v>
      </c>
      <c r="I240" s="12">
        <v>17.04</v>
      </c>
      <c r="J240" s="12">
        <v>15.6</v>
      </c>
      <c r="K240" s="12">
        <v>18.41</v>
      </c>
      <c r="L240" s="12">
        <v>18.2</v>
      </c>
      <c r="M240" s="12">
        <v>18.43</v>
      </c>
      <c r="N240" s="12">
        <f t="shared" si="7"/>
        <v>192.17</v>
      </c>
      <c r="O240" s="3">
        <f t="shared" si="8"/>
        <v>384.34</v>
      </c>
    </row>
    <row r="241" spans="1:15" x14ac:dyDescent="0.25">
      <c r="A241" s="11" t="s">
        <v>239</v>
      </c>
      <c r="B241" s="12">
        <v>0.03</v>
      </c>
      <c r="C241" s="12">
        <v>266.64999999999998</v>
      </c>
      <c r="D241" s="12">
        <v>306.93</v>
      </c>
      <c r="E241" s="12">
        <v>290.01</v>
      </c>
      <c r="F241" s="12">
        <v>309.08999999999997</v>
      </c>
      <c r="G241" s="12">
        <v>325.75</v>
      </c>
      <c r="H241" s="12">
        <v>368.64</v>
      </c>
      <c r="I241" s="12">
        <v>304.45999999999998</v>
      </c>
      <c r="J241" s="12">
        <v>278.69</v>
      </c>
      <c r="K241" s="12">
        <v>329.04</v>
      </c>
      <c r="L241" s="12">
        <v>325.13</v>
      </c>
      <c r="M241" s="12">
        <v>329.31</v>
      </c>
      <c r="N241" s="12">
        <f t="shared" si="7"/>
        <v>3433.73</v>
      </c>
      <c r="O241" s="3">
        <f t="shared" si="8"/>
        <v>6867.46</v>
      </c>
    </row>
    <row r="242" spans="1:15" x14ac:dyDescent="0.25">
      <c r="A242" s="13" t="s">
        <v>240</v>
      </c>
      <c r="B242" s="12">
        <v>0.01</v>
      </c>
      <c r="C242" s="12">
        <v>115.08</v>
      </c>
      <c r="D242" s="12">
        <v>132.47</v>
      </c>
      <c r="E242" s="12">
        <v>125.16</v>
      </c>
      <c r="F242" s="12">
        <v>133.4</v>
      </c>
      <c r="G242" s="12">
        <v>140.59</v>
      </c>
      <c r="H242" s="12">
        <v>159.1</v>
      </c>
      <c r="I242" s="12">
        <v>131.4</v>
      </c>
      <c r="J242" s="12">
        <v>120.27</v>
      </c>
      <c r="K242" s="12">
        <v>142.01</v>
      </c>
      <c r="L242" s="12">
        <v>140.32</v>
      </c>
      <c r="M242" s="12">
        <v>142.12</v>
      </c>
      <c r="N242" s="12">
        <f t="shared" si="7"/>
        <v>1481.9299999999998</v>
      </c>
      <c r="O242" s="3">
        <f t="shared" si="8"/>
        <v>2963.8599999999997</v>
      </c>
    </row>
    <row r="243" spans="1:15" x14ac:dyDescent="0.25">
      <c r="A243" s="11" t="s">
        <v>241</v>
      </c>
      <c r="B243" s="12">
        <v>0</v>
      </c>
      <c r="C243" s="12">
        <v>22.57</v>
      </c>
      <c r="D243" s="12">
        <v>25.98</v>
      </c>
      <c r="E243" s="12">
        <v>24.54</v>
      </c>
      <c r="F243" s="12">
        <v>26.16</v>
      </c>
      <c r="G243" s="12">
        <v>27.57</v>
      </c>
      <c r="H243" s="12">
        <v>31.2</v>
      </c>
      <c r="I243" s="12">
        <v>25.77</v>
      </c>
      <c r="J243" s="12">
        <v>23.58</v>
      </c>
      <c r="K243" s="12">
        <v>27.85</v>
      </c>
      <c r="L243" s="12">
        <v>27.52</v>
      </c>
      <c r="M243" s="12">
        <v>27.87</v>
      </c>
      <c r="N243" s="12">
        <f t="shared" si="7"/>
        <v>290.61</v>
      </c>
      <c r="O243" s="3">
        <f t="shared" si="8"/>
        <v>581.22</v>
      </c>
    </row>
    <row r="244" spans="1:15" x14ac:dyDescent="0.25">
      <c r="A244" s="11" t="s">
        <v>242</v>
      </c>
      <c r="B244" s="12">
        <v>0.05</v>
      </c>
      <c r="C244" s="12">
        <v>452.28</v>
      </c>
      <c r="D244" s="12">
        <v>520.6</v>
      </c>
      <c r="E244" s="12">
        <v>491.89</v>
      </c>
      <c r="F244" s="12">
        <v>524.26</v>
      </c>
      <c r="G244" s="12">
        <v>552.52</v>
      </c>
      <c r="H244" s="12">
        <v>625.26</v>
      </c>
      <c r="I244" s="12">
        <v>516.41</v>
      </c>
      <c r="J244" s="12">
        <v>472.69</v>
      </c>
      <c r="K244" s="12">
        <v>558.09</v>
      </c>
      <c r="L244" s="12">
        <v>551.46</v>
      </c>
      <c r="M244" s="12">
        <v>558.55999999999995</v>
      </c>
      <c r="N244" s="12">
        <f t="shared" si="7"/>
        <v>5824.07</v>
      </c>
      <c r="O244" s="3">
        <f t="shared" si="8"/>
        <v>11648.14</v>
      </c>
    </row>
    <row r="245" spans="1:15" x14ac:dyDescent="0.25">
      <c r="A245" s="11" t="s">
        <v>243</v>
      </c>
      <c r="B245" s="12">
        <v>0.01</v>
      </c>
      <c r="C245" s="12">
        <v>89.53</v>
      </c>
      <c r="D245" s="12">
        <v>103.06</v>
      </c>
      <c r="E245" s="12">
        <v>97.37</v>
      </c>
      <c r="F245" s="12">
        <v>103.78</v>
      </c>
      <c r="G245" s="12">
        <v>109.38</v>
      </c>
      <c r="H245" s="12">
        <v>123.78</v>
      </c>
      <c r="I245" s="12">
        <v>102.23</v>
      </c>
      <c r="J245" s="12">
        <v>93.57</v>
      </c>
      <c r="K245" s="12">
        <v>110.48</v>
      </c>
      <c r="L245" s="12">
        <v>109.17</v>
      </c>
      <c r="M245" s="12">
        <v>110.57</v>
      </c>
      <c r="N245" s="12">
        <f t="shared" si="7"/>
        <v>1152.93</v>
      </c>
      <c r="O245" s="3">
        <f t="shared" si="8"/>
        <v>2305.86</v>
      </c>
    </row>
    <row r="246" spans="1:15" x14ac:dyDescent="0.25">
      <c r="A246" s="11" t="s">
        <v>244</v>
      </c>
      <c r="B246" s="12">
        <v>0.01</v>
      </c>
      <c r="C246" s="12">
        <v>60.18</v>
      </c>
      <c r="D246" s="12">
        <v>69.27</v>
      </c>
      <c r="E246" s="12">
        <v>65.45</v>
      </c>
      <c r="F246" s="12">
        <v>69.760000000000005</v>
      </c>
      <c r="G246" s="12">
        <v>73.52</v>
      </c>
      <c r="H246" s="12">
        <v>83.2</v>
      </c>
      <c r="I246" s="12">
        <v>68.72</v>
      </c>
      <c r="J246" s="12">
        <v>62.9</v>
      </c>
      <c r="K246" s="12">
        <v>74.260000000000005</v>
      </c>
      <c r="L246" s="12">
        <v>73.38</v>
      </c>
      <c r="M246" s="12">
        <v>74.319999999999993</v>
      </c>
      <c r="N246" s="12">
        <f t="shared" si="7"/>
        <v>774.9699999999998</v>
      </c>
      <c r="O246" s="3">
        <f t="shared" si="8"/>
        <v>1549.9399999999996</v>
      </c>
    </row>
    <row r="247" spans="1:15" x14ac:dyDescent="0.25">
      <c r="A247" s="11" t="s">
        <v>245</v>
      </c>
      <c r="B247" s="12">
        <v>0.04</v>
      </c>
      <c r="C247" s="12">
        <v>320.64</v>
      </c>
      <c r="D247" s="12">
        <v>369.07</v>
      </c>
      <c r="E247" s="12">
        <v>348.71</v>
      </c>
      <c r="F247" s="12">
        <v>371.67</v>
      </c>
      <c r="G247" s="12">
        <v>391.7</v>
      </c>
      <c r="H247" s="12">
        <v>443.26</v>
      </c>
      <c r="I247" s="12">
        <v>366.1</v>
      </c>
      <c r="J247" s="12">
        <v>335.1</v>
      </c>
      <c r="K247" s="12">
        <v>395.65</v>
      </c>
      <c r="L247" s="12">
        <v>390.95</v>
      </c>
      <c r="M247" s="12">
        <v>395.98</v>
      </c>
      <c r="N247" s="12">
        <f t="shared" si="7"/>
        <v>4128.87</v>
      </c>
      <c r="O247" s="3">
        <f t="shared" si="8"/>
        <v>8257.74</v>
      </c>
    </row>
    <row r="248" spans="1:15" x14ac:dyDescent="0.25">
      <c r="A248" s="11" t="s">
        <v>246</v>
      </c>
      <c r="B248" s="12">
        <v>0.01</v>
      </c>
      <c r="C248" s="12">
        <v>101.69</v>
      </c>
      <c r="D248" s="12">
        <v>117.05</v>
      </c>
      <c r="E248" s="12">
        <v>110.59</v>
      </c>
      <c r="F248" s="12">
        <v>117.87</v>
      </c>
      <c r="G248" s="12">
        <v>124.22</v>
      </c>
      <c r="H248" s="12">
        <v>140.58000000000001</v>
      </c>
      <c r="I248" s="12">
        <v>116.11</v>
      </c>
      <c r="J248" s="12">
        <v>106.28</v>
      </c>
      <c r="K248" s="12">
        <v>125.48</v>
      </c>
      <c r="L248" s="12">
        <v>123.99</v>
      </c>
      <c r="M248" s="12">
        <v>125.58</v>
      </c>
      <c r="N248" s="12">
        <f t="shared" si="7"/>
        <v>1309.45</v>
      </c>
      <c r="O248" s="3">
        <f t="shared" si="8"/>
        <v>2618.9</v>
      </c>
    </row>
    <row r="249" spans="1:15" x14ac:dyDescent="0.25">
      <c r="A249" s="11" t="s">
        <v>247</v>
      </c>
      <c r="B249" s="12">
        <v>0.02</v>
      </c>
      <c r="C249" s="12">
        <v>161.5</v>
      </c>
      <c r="D249" s="12">
        <v>185.9</v>
      </c>
      <c r="E249" s="12">
        <v>175.65</v>
      </c>
      <c r="F249" s="12">
        <v>187.21</v>
      </c>
      <c r="G249" s="12">
        <v>197.3</v>
      </c>
      <c r="H249" s="12">
        <v>223.27</v>
      </c>
      <c r="I249" s="12">
        <v>184.4</v>
      </c>
      <c r="J249" s="12">
        <v>168.79</v>
      </c>
      <c r="K249" s="12">
        <v>199.29</v>
      </c>
      <c r="L249" s="12">
        <v>196.92</v>
      </c>
      <c r="M249" s="12">
        <v>199.45</v>
      </c>
      <c r="N249" s="12">
        <f t="shared" si="7"/>
        <v>2079.7000000000003</v>
      </c>
      <c r="O249" s="3">
        <f t="shared" si="8"/>
        <v>4159.4000000000005</v>
      </c>
    </row>
    <row r="250" spans="1:15" x14ac:dyDescent="0.25">
      <c r="A250" s="11" t="s">
        <v>248</v>
      </c>
      <c r="B250" s="12">
        <v>0</v>
      </c>
      <c r="C250" s="12">
        <v>7.43</v>
      </c>
      <c r="D250" s="12">
        <v>8.56</v>
      </c>
      <c r="E250" s="12">
        <v>8.08</v>
      </c>
      <c r="F250" s="12">
        <v>8.6199999999999992</v>
      </c>
      <c r="G250" s="12">
        <v>9.08</v>
      </c>
      <c r="H250" s="12">
        <v>10.28</v>
      </c>
      <c r="I250" s="12">
        <v>8.49</v>
      </c>
      <c r="J250" s="12">
        <v>7.77</v>
      </c>
      <c r="K250" s="12">
        <v>9.17</v>
      </c>
      <c r="L250" s="12">
        <v>9.06</v>
      </c>
      <c r="M250" s="12">
        <v>9.18</v>
      </c>
      <c r="N250" s="12">
        <f t="shared" si="7"/>
        <v>95.72</v>
      </c>
      <c r="O250" s="3">
        <f t="shared" si="8"/>
        <v>191.44</v>
      </c>
    </row>
    <row r="251" spans="1:15" x14ac:dyDescent="0.25">
      <c r="A251" s="11" t="s">
        <v>249</v>
      </c>
      <c r="B251" s="12">
        <v>0.13</v>
      </c>
      <c r="C251" s="12">
        <v>1195.71</v>
      </c>
      <c r="D251" s="12">
        <v>1376.33</v>
      </c>
      <c r="E251" s="12">
        <v>1300.42</v>
      </c>
      <c r="F251" s="12">
        <v>1386.02</v>
      </c>
      <c r="G251" s="12">
        <v>1460.71</v>
      </c>
      <c r="H251" s="12">
        <v>1653.01</v>
      </c>
      <c r="I251" s="12">
        <v>1365.24</v>
      </c>
      <c r="J251" s="12">
        <v>1249.6600000000001</v>
      </c>
      <c r="K251" s="12">
        <v>1475.45</v>
      </c>
      <c r="L251" s="12">
        <v>1457.92</v>
      </c>
      <c r="M251" s="12">
        <v>1476.68</v>
      </c>
      <c r="N251" s="12">
        <f t="shared" si="7"/>
        <v>15397.28</v>
      </c>
      <c r="O251" s="3">
        <f t="shared" si="8"/>
        <v>30794.560000000001</v>
      </c>
    </row>
    <row r="252" spans="1:15" x14ac:dyDescent="0.25">
      <c r="A252" s="11" t="s">
        <v>250</v>
      </c>
      <c r="B252" s="12">
        <v>0.09</v>
      </c>
      <c r="C252" s="12">
        <v>846.61</v>
      </c>
      <c r="D252" s="12">
        <v>974.5</v>
      </c>
      <c r="E252" s="12">
        <v>920.75</v>
      </c>
      <c r="F252" s="12">
        <v>981.35</v>
      </c>
      <c r="G252" s="12">
        <v>1034.24</v>
      </c>
      <c r="H252" s="12">
        <v>1170.4000000000001</v>
      </c>
      <c r="I252" s="12">
        <v>966.64</v>
      </c>
      <c r="J252" s="12">
        <v>884.81</v>
      </c>
      <c r="K252" s="12">
        <v>1044.67</v>
      </c>
      <c r="L252" s="12">
        <v>1032.26</v>
      </c>
      <c r="M252" s="12">
        <v>1045.54</v>
      </c>
      <c r="N252" s="12">
        <f t="shared" si="7"/>
        <v>10901.86</v>
      </c>
      <c r="O252" s="3">
        <f t="shared" si="8"/>
        <v>21803.72</v>
      </c>
    </row>
    <row r="253" spans="1:15" x14ac:dyDescent="0.25">
      <c r="A253" s="11" t="s">
        <v>251</v>
      </c>
      <c r="B253" s="12">
        <v>0.01</v>
      </c>
      <c r="C253" s="12">
        <v>72.510000000000005</v>
      </c>
      <c r="D253" s="12">
        <v>83.46</v>
      </c>
      <c r="E253" s="12">
        <v>78.849999999999994</v>
      </c>
      <c r="F253" s="12">
        <v>84.04</v>
      </c>
      <c r="G253" s="12">
        <v>88.57</v>
      </c>
      <c r="H253" s="12">
        <v>100.23</v>
      </c>
      <c r="I253" s="12">
        <v>82.79</v>
      </c>
      <c r="J253" s="12">
        <v>75.78</v>
      </c>
      <c r="K253" s="12">
        <v>89.47</v>
      </c>
      <c r="L253" s="12">
        <v>88.41</v>
      </c>
      <c r="M253" s="12">
        <v>89.54</v>
      </c>
      <c r="N253" s="12">
        <f t="shared" si="7"/>
        <v>933.66</v>
      </c>
      <c r="O253" s="3">
        <f t="shared" si="8"/>
        <v>1867.32</v>
      </c>
    </row>
    <row r="254" spans="1:15" x14ac:dyDescent="0.25">
      <c r="A254" s="11" t="s">
        <v>252</v>
      </c>
      <c r="B254" s="12">
        <v>0</v>
      </c>
      <c r="C254" s="12">
        <v>37.75</v>
      </c>
      <c r="D254" s="12">
        <v>43.45</v>
      </c>
      <c r="E254" s="12">
        <v>41.06</v>
      </c>
      <c r="F254" s="12">
        <v>43.76</v>
      </c>
      <c r="G254" s="12">
        <v>46.12</v>
      </c>
      <c r="H254" s="12">
        <v>52.19</v>
      </c>
      <c r="I254" s="12">
        <v>43.1</v>
      </c>
      <c r="J254" s="12">
        <v>39.450000000000003</v>
      </c>
      <c r="K254" s="12">
        <v>46.58</v>
      </c>
      <c r="L254" s="12">
        <v>46.03</v>
      </c>
      <c r="M254" s="12">
        <v>46.62</v>
      </c>
      <c r="N254" s="12">
        <f t="shared" si="7"/>
        <v>486.11</v>
      </c>
      <c r="O254" s="3">
        <f t="shared" si="8"/>
        <v>972.22</v>
      </c>
    </row>
    <row r="255" spans="1:15" x14ac:dyDescent="0.25">
      <c r="A255" s="11" t="s">
        <v>253</v>
      </c>
      <c r="B255" s="12">
        <v>0.08</v>
      </c>
      <c r="C255" s="12">
        <v>717.61</v>
      </c>
      <c r="D255" s="12">
        <v>826.01</v>
      </c>
      <c r="E255" s="12">
        <v>780.45</v>
      </c>
      <c r="F255" s="12">
        <v>831.82</v>
      </c>
      <c r="G255" s="12">
        <v>876.65</v>
      </c>
      <c r="H255" s="12">
        <v>992.06</v>
      </c>
      <c r="I255" s="12">
        <v>819.35</v>
      </c>
      <c r="J255" s="12">
        <v>749.99</v>
      </c>
      <c r="K255" s="12">
        <v>885.49</v>
      </c>
      <c r="L255" s="12">
        <v>874.97</v>
      </c>
      <c r="M255" s="12">
        <v>886.23</v>
      </c>
      <c r="N255" s="12">
        <f t="shared" si="7"/>
        <v>9240.7099999999991</v>
      </c>
      <c r="O255" s="3">
        <f t="shared" si="8"/>
        <v>18481.419999999998</v>
      </c>
    </row>
    <row r="256" spans="1:15" x14ac:dyDescent="0.25">
      <c r="A256" s="11" t="s">
        <v>254</v>
      </c>
      <c r="B256" s="12">
        <v>0.01</v>
      </c>
      <c r="C256" s="12">
        <v>53.83</v>
      </c>
      <c r="D256" s="12">
        <v>61.96</v>
      </c>
      <c r="E256" s="12">
        <v>58.54</v>
      </c>
      <c r="F256" s="12">
        <v>62.39</v>
      </c>
      <c r="G256" s="12">
        <v>65.760000000000005</v>
      </c>
      <c r="H256" s="12">
        <v>74.41</v>
      </c>
      <c r="I256" s="12">
        <v>61.46</v>
      </c>
      <c r="J256" s="12">
        <v>56.26</v>
      </c>
      <c r="K256" s="12">
        <v>66.42</v>
      </c>
      <c r="L256" s="12">
        <v>65.63</v>
      </c>
      <c r="M256" s="12">
        <v>66.48</v>
      </c>
      <c r="N256" s="12">
        <f t="shared" si="7"/>
        <v>693.15</v>
      </c>
      <c r="O256" s="3">
        <f t="shared" si="8"/>
        <v>1386.3</v>
      </c>
    </row>
    <row r="257" spans="1:15" x14ac:dyDescent="0.25">
      <c r="A257" s="11" t="s">
        <v>255</v>
      </c>
      <c r="B257" s="12">
        <v>0.02</v>
      </c>
      <c r="C257" s="12">
        <v>187.52</v>
      </c>
      <c r="D257" s="12">
        <v>215.85</v>
      </c>
      <c r="E257" s="12">
        <v>203.94</v>
      </c>
      <c r="F257" s="12">
        <v>217.36</v>
      </c>
      <c r="G257" s="12">
        <v>229.08</v>
      </c>
      <c r="H257" s="12">
        <v>259.24</v>
      </c>
      <c r="I257" s="12">
        <v>214.11</v>
      </c>
      <c r="J257" s="12">
        <v>195.98</v>
      </c>
      <c r="K257" s="12">
        <v>231.39</v>
      </c>
      <c r="L257" s="12">
        <v>228.64</v>
      </c>
      <c r="M257" s="12">
        <v>231.58</v>
      </c>
      <c r="N257" s="12">
        <f t="shared" si="7"/>
        <v>2414.7099999999996</v>
      </c>
      <c r="O257" s="3">
        <f t="shared" si="8"/>
        <v>4829.4199999999992</v>
      </c>
    </row>
    <row r="258" spans="1:15" x14ac:dyDescent="0.25">
      <c r="A258" s="11" t="s">
        <v>256</v>
      </c>
      <c r="B258" s="12">
        <v>1.1100000000000001</v>
      </c>
      <c r="C258" s="12">
        <v>9978.26</v>
      </c>
      <c r="D258" s="12">
        <v>11485.55</v>
      </c>
      <c r="E258" s="12">
        <v>10852.07</v>
      </c>
      <c r="F258" s="12">
        <v>11566.34</v>
      </c>
      <c r="G258" s="12">
        <v>12189.7</v>
      </c>
      <c r="H258" s="12">
        <v>13794.45</v>
      </c>
      <c r="I258" s="12">
        <v>11392.97</v>
      </c>
      <c r="J258" s="12">
        <v>10428.469999999999</v>
      </c>
      <c r="K258" s="12">
        <v>12312.63</v>
      </c>
      <c r="L258" s="12">
        <v>12166.41</v>
      </c>
      <c r="M258" s="12">
        <v>12322.89</v>
      </c>
      <c r="N258" s="12">
        <f t="shared" si="7"/>
        <v>128490.85</v>
      </c>
      <c r="O258" s="3">
        <f t="shared" si="8"/>
        <v>256981.7</v>
      </c>
    </row>
    <row r="259" spans="1:15" x14ac:dyDescent="0.25">
      <c r="A259" s="11" t="s">
        <v>257</v>
      </c>
      <c r="B259" s="12">
        <v>0.06</v>
      </c>
      <c r="C259" s="12">
        <v>578.47</v>
      </c>
      <c r="D259" s="12">
        <v>665.85</v>
      </c>
      <c r="E259" s="12">
        <v>629.13</v>
      </c>
      <c r="F259" s="12">
        <v>670.53</v>
      </c>
      <c r="G259" s="12">
        <v>706.67</v>
      </c>
      <c r="H259" s="12">
        <v>799.7</v>
      </c>
      <c r="I259" s="12">
        <v>660.48</v>
      </c>
      <c r="J259" s="12">
        <v>604.57000000000005</v>
      </c>
      <c r="K259" s="12">
        <v>713.8</v>
      </c>
      <c r="L259" s="12">
        <v>705.32</v>
      </c>
      <c r="M259" s="12">
        <v>714.39</v>
      </c>
      <c r="N259" s="12">
        <f t="shared" si="7"/>
        <v>7448.9699999999993</v>
      </c>
      <c r="O259" s="3">
        <f t="shared" si="8"/>
        <v>14897.939999999999</v>
      </c>
    </row>
    <row r="260" spans="1:15" x14ac:dyDescent="0.25">
      <c r="A260" s="11" t="s">
        <v>258</v>
      </c>
      <c r="B260" s="12">
        <v>0.09</v>
      </c>
      <c r="C260" s="12">
        <v>779.71</v>
      </c>
      <c r="D260" s="12">
        <v>897.49</v>
      </c>
      <c r="E260" s="12">
        <v>847.99</v>
      </c>
      <c r="F260" s="12">
        <v>903.81</v>
      </c>
      <c r="G260" s="12">
        <v>952.52</v>
      </c>
      <c r="H260" s="12">
        <v>1077.92</v>
      </c>
      <c r="I260" s="12">
        <v>890.26</v>
      </c>
      <c r="J260" s="12">
        <v>814.89</v>
      </c>
      <c r="K260" s="12">
        <v>962.12</v>
      </c>
      <c r="L260" s="12">
        <v>950.7</v>
      </c>
      <c r="M260" s="12">
        <v>962.93</v>
      </c>
      <c r="N260" s="12">
        <f t="shared" si="7"/>
        <v>10040.43</v>
      </c>
      <c r="O260" s="3">
        <f t="shared" si="8"/>
        <v>20080.86</v>
      </c>
    </row>
    <row r="261" spans="1:15" x14ac:dyDescent="0.25">
      <c r="A261" s="11" t="s">
        <v>259</v>
      </c>
      <c r="B261" s="12">
        <v>0</v>
      </c>
      <c r="C261" s="12">
        <v>23.22</v>
      </c>
      <c r="D261" s="12">
        <v>26.73</v>
      </c>
      <c r="E261" s="12">
        <v>25.26</v>
      </c>
      <c r="F261" s="12">
        <v>26.92</v>
      </c>
      <c r="G261" s="12">
        <v>28.37</v>
      </c>
      <c r="H261" s="12">
        <v>32.1</v>
      </c>
      <c r="I261" s="12">
        <v>26.51</v>
      </c>
      <c r="J261" s="12">
        <v>24.27</v>
      </c>
      <c r="K261" s="12">
        <v>28.65</v>
      </c>
      <c r="L261" s="12">
        <v>28.31</v>
      </c>
      <c r="M261" s="12">
        <v>28.68</v>
      </c>
      <c r="N261" s="12">
        <f t="shared" si="7"/>
        <v>299.02</v>
      </c>
      <c r="O261" s="3">
        <f t="shared" si="8"/>
        <v>598.04</v>
      </c>
    </row>
    <row r="262" spans="1:15" x14ac:dyDescent="0.25">
      <c r="A262" s="11" t="s">
        <v>260</v>
      </c>
      <c r="B262" s="12">
        <v>0.06</v>
      </c>
      <c r="C262" s="12">
        <v>521.53</v>
      </c>
      <c r="D262" s="12">
        <v>600.30999999999995</v>
      </c>
      <c r="E262" s="12">
        <v>567.20000000000005</v>
      </c>
      <c r="F262" s="12">
        <v>604.53</v>
      </c>
      <c r="G262" s="12">
        <v>637.11</v>
      </c>
      <c r="H262" s="12">
        <v>720.99</v>
      </c>
      <c r="I262" s="12">
        <v>595.47</v>
      </c>
      <c r="J262" s="12">
        <v>545.05999999999995</v>
      </c>
      <c r="K262" s="12">
        <v>643.54</v>
      </c>
      <c r="L262" s="12">
        <v>635.9</v>
      </c>
      <c r="M262" s="12">
        <v>644.08000000000004</v>
      </c>
      <c r="N262" s="12">
        <f t="shared" si="7"/>
        <v>6715.78</v>
      </c>
      <c r="O262" s="3">
        <f t="shared" si="8"/>
        <v>13431.56</v>
      </c>
    </row>
    <row r="263" spans="1:15" x14ac:dyDescent="0.25">
      <c r="A263" s="11" t="s">
        <v>261</v>
      </c>
      <c r="B263" s="12">
        <v>0.01</v>
      </c>
      <c r="C263" s="12">
        <v>47.24</v>
      </c>
      <c r="D263" s="12">
        <v>54.37</v>
      </c>
      <c r="E263" s="12">
        <v>51.37</v>
      </c>
      <c r="F263" s="12">
        <v>54.76</v>
      </c>
      <c r="G263" s="12">
        <v>57.71</v>
      </c>
      <c r="H263" s="12">
        <v>65.3</v>
      </c>
      <c r="I263" s="12">
        <v>53.94</v>
      </c>
      <c r="J263" s="12">
        <v>49.37</v>
      </c>
      <c r="K263" s="12">
        <v>58.29</v>
      </c>
      <c r="L263" s="12">
        <v>57.6</v>
      </c>
      <c r="M263" s="12">
        <v>58.34</v>
      </c>
      <c r="N263" s="12">
        <f t="shared" si="7"/>
        <v>608.30000000000007</v>
      </c>
      <c r="O263" s="3">
        <f t="shared" si="8"/>
        <v>1216.6000000000001</v>
      </c>
    </row>
    <row r="264" spans="1:15" x14ac:dyDescent="0.25">
      <c r="A264" s="11" t="s">
        <v>262</v>
      </c>
      <c r="B264" s="12">
        <v>0</v>
      </c>
      <c r="C264" s="12">
        <v>15.59</v>
      </c>
      <c r="D264" s="12">
        <v>17.940000000000001</v>
      </c>
      <c r="E264" s="12">
        <v>16.95</v>
      </c>
      <c r="F264" s="12">
        <v>18.07</v>
      </c>
      <c r="G264" s="12">
        <v>19.04</v>
      </c>
      <c r="H264" s="12">
        <v>21.55</v>
      </c>
      <c r="I264" s="12">
        <v>17.8</v>
      </c>
      <c r="J264" s="12">
        <v>16.29</v>
      </c>
      <c r="K264" s="12">
        <v>19.239999999999998</v>
      </c>
      <c r="L264" s="12">
        <v>19.010000000000002</v>
      </c>
      <c r="M264" s="12">
        <v>19.25</v>
      </c>
      <c r="N264" s="12">
        <f t="shared" si="7"/>
        <v>200.73</v>
      </c>
      <c r="O264" s="3">
        <f t="shared" si="8"/>
        <v>401.46</v>
      </c>
    </row>
    <row r="265" spans="1:15" x14ac:dyDescent="0.25">
      <c r="A265" s="11" t="s">
        <v>263</v>
      </c>
      <c r="B265" s="12">
        <v>0</v>
      </c>
      <c r="C265" s="12">
        <v>19.41</v>
      </c>
      <c r="D265" s="12">
        <v>22.34</v>
      </c>
      <c r="E265" s="12">
        <v>21.11</v>
      </c>
      <c r="F265" s="12">
        <v>22.5</v>
      </c>
      <c r="G265" s="12">
        <v>23.71</v>
      </c>
      <c r="H265" s="12">
        <v>26.83</v>
      </c>
      <c r="I265" s="12">
        <v>22.16</v>
      </c>
      <c r="J265" s="12">
        <v>20.28</v>
      </c>
      <c r="K265" s="12">
        <v>23.95</v>
      </c>
      <c r="L265" s="12">
        <v>23.66</v>
      </c>
      <c r="M265" s="12">
        <v>23.97</v>
      </c>
      <c r="N265" s="12">
        <f t="shared" si="7"/>
        <v>249.91999999999996</v>
      </c>
      <c r="O265" s="3">
        <f t="shared" si="8"/>
        <v>499.83999999999992</v>
      </c>
    </row>
    <row r="266" spans="1:15" x14ac:dyDescent="0.25">
      <c r="A266" s="11" t="s">
        <v>264</v>
      </c>
      <c r="B266" s="12">
        <v>0.01</v>
      </c>
      <c r="C266" s="12">
        <v>70.28</v>
      </c>
      <c r="D266" s="12">
        <v>80.900000000000006</v>
      </c>
      <c r="E266" s="12">
        <v>76.44</v>
      </c>
      <c r="F266" s="12">
        <v>81.47</v>
      </c>
      <c r="G266" s="12">
        <v>85.86</v>
      </c>
      <c r="H266" s="12">
        <v>97.16</v>
      </c>
      <c r="I266" s="12">
        <v>80.25</v>
      </c>
      <c r="J266" s="12">
        <v>73.45</v>
      </c>
      <c r="K266" s="12">
        <v>86.73</v>
      </c>
      <c r="L266" s="12">
        <v>85.7</v>
      </c>
      <c r="M266" s="12">
        <v>86.8</v>
      </c>
      <c r="N266" s="12">
        <f t="shared" si="7"/>
        <v>905.05000000000007</v>
      </c>
      <c r="O266" s="3">
        <f t="shared" si="8"/>
        <v>1810.1000000000001</v>
      </c>
    </row>
    <row r="267" spans="1:15" x14ac:dyDescent="0.25">
      <c r="A267" s="11" t="s">
        <v>265</v>
      </c>
      <c r="B267" s="12">
        <v>0.03</v>
      </c>
      <c r="C267" s="12">
        <v>292.91000000000003</v>
      </c>
      <c r="D267" s="12">
        <v>337.15</v>
      </c>
      <c r="E267" s="12">
        <v>318.56</v>
      </c>
      <c r="F267" s="12">
        <v>339.52</v>
      </c>
      <c r="G267" s="12">
        <v>357.82</v>
      </c>
      <c r="H267" s="12">
        <v>404.93</v>
      </c>
      <c r="I267" s="12">
        <v>334.43</v>
      </c>
      <c r="J267" s="12">
        <v>306.12</v>
      </c>
      <c r="K267" s="12">
        <v>361.43</v>
      </c>
      <c r="L267" s="12">
        <v>357.14</v>
      </c>
      <c r="M267" s="12">
        <v>361.73</v>
      </c>
      <c r="N267" s="12">
        <f t="shared" si="7"/>
        <v>3771.7699999999991</v>
      </c>
      <c r="O267" s="3">
        <f t="shared" si="8"/>
        <v>7543.5399999999981</v>
      </c>
    </row>
    <row r="268" spans="1:15" x14ac:dyDescent="0.25">
      <c r="A268" s="11" t="s">
        <v>266</v>
      </c>
      <c r="B268" s="12">
        <v>0.01</v>
      </c>
      <c r="C268" s="12">
        <v>70.59</v>
      </c>
      <c r="D268" s="12">
        <v>81.260000000000005</v>
      </c>
      <c r="E268" s="12">
        <v>76.77</v>
      </c>
      <c r="F268" s="12">
        <v>81.83</v>
      </c>
      <c r="G268" s="12">
        <v>86.24</v>
      </c>
      <c r="H268" s="12">
        <v>97.59</v>
      </c>
      <c r="I268" s="12">
        <v>80.599999999999994</v>
      </c>
      <c r="J268" s="12">
        <v>73.78</v>
      </c>
      <c r="K268" s="12">
        <v>87.11</v>
      </c>
      <c r="L268" s="12">
        <v>86.07</v>
      </c>
      <c r="M268" s="12">
        <v>87.18</v>
      </c>
      <c r="N268" s="12">
        <f t="shared" si="7"/>
        <v>909.03</v>
      </c>
      <c r="O268" s="3">
        <f t="shared" si="8"/>
        <v>1818.06</v>
      </c>
    </row>
    <row r="269" spans="1:15" x14ac:dyDescent="0.25">
      <c r="A269" s="11" t="s">
        <v>267</v>
      </c>
      <c r="B269" s="12">
        <v>0</v>
      </c>
      <c r="C269" s="12">
        <v>20.62</v>
      </c>
      <c r="D269" s="12">
        <v>23.74</v>
      </c>
      <c r="E269" s="12">
        <v>22.43</v>
      </c>
      <c r="F269" s="12">
        <v>23.9</v>
      </c>
      <c r="G269" s="12">
        <v>25.19</v>
      </c>
      <c r="H269" s="12">
        <v>28.51</v>
      </c>
      <c r="I269" s="12">
        <v>23.55</v>
      </c>
      <c r="J269" s="12">
        <v>21.55</v>
      </c>
      <c r="K269" s="12">
        <v>25.45</v>
      </c>
      <c r="L269" s="12">
        <v>25.15</v>
      </c>
      <c r="M269" s="12">
        <v>25.47</v>
      </c>
      <c r="N269" s="12">
        <f t="shared" si="7"/>
        <v>265.56</v>
      </c>
      <c r="O269" s="3">
        <f t="shared" si="8"/>
        <v>531.12</v>
      </c>
    </row>
    <row r="270" spans="1:15" x14ac:dyDescent="0.25">
      <c r="A270" s="11" t="s">
        <v>268</v>
      </c>
      <c r="B270" s="12">
        <v>0.08</v>
      </c>
      <c r="C270" s="12">
        <v>728.38</v>
      </c>
      <c r="D270" s="12">
        <v>838.41</v>
      </c>
      <c r="E270" s="12">
        <v>792.16</v>
      </c>
      <c r="F270" s="12">
        <v>844.3</v>
      </c>
      <c r="G270" s="12">
        <v>889.81</v>
      </c>
      <c r="H270" s="12">
        <v>1006.95</v>
      </c>
      <c r="I270" s="12">
        <v>831.65</v>
      </c>
      <c r="J270" s="12">
        <v>761.24</v>
      </c>
      <c r="K270" s="12">
        <v>898.78</v>
      </c>
      <c r="L270" s="12">
        <v>888.11</v>
      </c>
      <c r="M270" s="12">
        <v>899.53</v>
      </c>
      <c r="N270" s="12">
        <f t="shared" ref="N270:N282" si="9">SUM(B270:M270)</f>
        <v>9379.4</v>
      </c>
      <c r="O270" s="3">
        <f t="shared" ref="O270:O285" si="10">SUM(B270:N270)</f>
        <v>18758.8</v>
      </c>
    </row>
    <row r="271" spans="1:15" x14ac:dyDescent="0.25">
      <c r="A271" s="11" t="s">
        <v>269</v>
      </c>
      <c r="B271" s="12">
        <v>0.01</v>
      </c>
      <c r="C271" s="12">
        <v>72.02</v>
      </c>
      <c r="D271" s="12">
        <v>82.9</v>
      </c>
      <c r="E271" s="12">
        <v>78.33</v>
      </c>
      <c r="F271" s="12">
        <v>83.48</v>
      </c>
      <c r="G271" s="12">
        <v>87.98</v>
      </c>
      <c r="H271" s="12">
        <v>99.56</v>
      </c>
      <c r="I271" s="12">
        <v>82.23</v>
      </c>
      <c r="J271" s="12">
        <v>75.27</v>
      </c>
      <c r="K271" s="12">
        <v>88.87</v>
      </c>
      <c r="L271" s="12">
        <v>87.81</v>
      </c>
      <c r="M271" s="12">
        <v>88.94</v>
      </c>
      <c r="N271" s="12">
        <f t="shared" si="9"/>
        <v>927.40000000000009</v>
      </c>
      <c r="O271" s="3">
        <f t="shared" si="10"/>
        <v>1854.8000000000002</v>
      </c>
    </row>
    <row r="272" spans="1:15" x14ac:dyDescent="0.25">
      <c r="A272" s="11" t="s">
        <v>270</v>
      </c>
      <c r="B272" s="12">
        <v>0.9</v>
      </c>
      <c r="C272" s="12">
        <v>8106.23</v>
      </c>
      <c r="D272" s="12">
        <v>9330.74</v>
      </c>
      <c r="E272" s="12">
        <v>8816.11</v>
      </c>
      <c r="F272" s="12">
        <v>9396.3700000000008</v>
      </c>
      <c r="G272" s="12">
        <v>9902.7800000000007</v>
      </c>
      <c r="H272" s="12">
        <v>11206.46</v>
      </c>
      <c r="I272" s="12">
        <v>9255.52</v>
      </c>
      <c r="J272" s="12">
        <v>8471.98</v>
      </c>
      <c r="K272" s="12">
        <v>10002.65</v>
      </c>
      <c r="L272" s="12">
        <v>9883.86</v>
      </c>
      <c r="M272" s="12">
        <v>10010.98</v>
      </c>
      <c r="N272" s="12">
        <f t="shared" si="9"/>
        <v>104384.57999999999</v>
      </c>
      <c r="O272" s="3">
        <f t="shared" si="10"/>
        <v>208769.15999999997</v>
      </c>
    </row>
    <row r="273" spans="1:18" x14ac:dyDescent="0.25">
      <c r="A273" s="11" t="s">
        <v>271</v>
      </c>
      <c r="B273" s="12">
        <v>0.25</v>
      </c>
      <c r="C273" s="12">
        <v>2293.69</v>
      </c>
      <c r="D273" s="12">
        <v>2640.17</v>
      </c>
      <c r="E273" s="12">
        <v>2494.5500000000002</v>
      </c>
      <c r="F273" s="12">
        <v>2658.74</v>
      </c>
      <c r="G273" s="12">
        <v>2802.03</v>
      </c>
      <c r="H273" s="12">
        <v>3170.91</v>
      </c>
      <c r="I273" s="12">
        <v>2618.88</v>
      </c>
      <c r="J273" s="12">
        <v>2397.1799999999998</v>
      </c>
      <c r="K273" s="12">
        <v>2830.29</v>
      </c>
      <c r="L273" s="12">
        <v>2796.67</v>
      </c>
      <c r="M273" s="12">
        <v>2832.64</v>
      </c>
      <c r="N273" s="12">
        <f t="shared" si="9"/>
        <v>29536</v>
      </c>
      <c r="O273" s="3">
        <f t="shared" si="10"/>
        <v>59072</v>
      </c>
    </row>
    <row r="274" spans="1:18" x14ac:dyDescent="0.25">
      <c r="A274" s="11" t="s">
        <v>272</v>
      </c>
      <c r="B274" s="12">
        <v>0.02</v>
      </c>
      <c r="C274" s="12">
        <v>140.91</v>
      </c>
      <c r="D274" s="12">
        <v>162.19</v>
      </c>
      <c r="E274" s="12">
        <v>153.24</v>
      </c>
      <c r="F274" s="12">
        <v>163.33000000000001</v>
      </c>
      <c r="G274" s="12">
        <v>172.13</v>
      </c>
      <c r="H274" s="12">
        <v>194.79</v>
      </c>
      <c r="I274" s="12">
        <v>160.88</v>
      </c>
      <c r="J274" s="12">
        <v>147.26</v>
      </c>
      <c r="K274" s="12">
        <v>173.87</v>
      </c>
      <c r="L274" s="12">
        <v>171.8</v>
      </c>
      <c r="M274" s="12">
        <v>174.01</v>
      </c>
      <c r="N274" s="12">
        <f t="shared" si="9"/>
        <v>1814.4299999999998</v>
      </c>
      <c r="O274" s="3">
        <f t="shared" si="10"/>
        <v>3628.8599999999997</v>
      </c>
    </row>
    <row r="275" spans="1:18" x14ac:dyDescent="0.25">
      <c r="A275" s="11" t="s">
        <v>273</v>
      </c>
      <c r="B275" s="12">
        <v>0</v>
      </c>
      <c r="C275" s="12">
        <v>35.799999999999997</v>
      </c>
      <c r="D275" s="12">
        <v>41.2</v>
      </c>
      <c r="E275" s="12">
        <v>38.93</v>
      </c>
      <c r="F275" s="12">
        <v>41.49</v>
      </c>
      <c r="G275" s="12">
        <v>43.73</v>
      </c>
      <c r="H275" s="12">
        <v>49.49</v>
      </c>
      <c r="I275" s="12">
        <v>40.869999999999997</v>
      </c>
      <c r="J275" s="12">
        <v>37.409999999999997</v>
      </c>
      <c r="K275" s="12">
        <v>44.17</v>
      </c>
      <c r="L275" s="12">
        <v>43.65</v>
      </c>
      <c r="M275" s="12">
        <v>44.21</v>
      </c>
      <c r="N275" s="12">
        <f t="shared" si="9"/>
        <v>460.94999999999993</v>
      </c>
      <c r="O275" s="3">
        <f t="shared" si="10"/>
        <v>921.89999999999986</v>
      </c>
    </row>
    <row r="276" spans="1:18" x14ac:dyDescent="0.25">
      <c r="A276" s="11" t="s">
        <v>274</v>
      </c>
      <c r="B276" s="12">
        <v>0.01</v>
      </c>
      <c r="C276" s="12">
        <v>88.47</v>
      </c>
      <c r="D276" s="12">
        <v>101.84</v>
      </c>
      <c r="E276" s="12">
        <v>96.22</v>
      </c>
      <c r="F276" s="12">
        <v>102.55</v>
      </c>
      <c r="G276" s="12">
        <v>108.08</v>
      </c>
      <c r="H276" s="12">
        <v>122.31</v>
      </c>
      <c r="I276" s="12">
        <v>101.02</v>
      </c>
      <c r="J276" s="12">
        <v>92.46</v>
      </c>
      <c r="K276" s="12">
        <v>109.17</v>
      </c>
      <c r="L276" s="12">
        <v>107.87</v>
      </c>
      <c r="M276" s="12">
        <v>109.26</v>
      </c>
      <c r="N276" s="12">
        <f t="shared" si="9"/>
        <v>1139.26</v>
      </c>
      <c r="O276" s="3">
        <f t="shared" si="10"/>
        <v>2278.52</v>
      </c>
    </row>
    <row r="277" spans="1:18" x14ac:dyDescent="0.25">
      <c r="A277" s="11" t="s">
        <v>275</v>
      </c>
      <c r="B277" s="12">
        <v>0.32</v>
      </c>
      <c r="C277" s="12">
        <v>2849.25</v>
      </c>
      <c r="D277" s="12">
        <v>3279.65</v>
      </c>
      <c r="E277" s="12">
        <v>3098.76</v>
      </c>
      <c r="F277" s="12">
        <v>3302.72</v>
      </c>
      <c r="G277" s="12">
        <v>3480.71</v>
      </c>
      <c r="H277" s="12">
        <v>3938.94</v>
      </c>
      <c r="I277" s="12">
        <v>3253.21</v>
      </c>
      <c r="J277" s="12">
        <v>2977.8</v>
      </c>
      <c r="K277" s="12">
        <v>3515.82</v>
      </c>
      <c r="L277" s="12">
        <v>3474.06</v>
      </c>
      <c r="M277" s="12">
        <v>3518.75</v>
      </c>
      <c r="N277" s="12">
        <f t="shared" si="9"/>
        <v>36689.99</v>
      </c>
      <c r="O277" s="3">
        <f t="shared" si="10"/>
        <v>73379.98</v>
      </c>
    </row>
    <row r="278" spans="1:18" x14ac:dyDescent="0.25">
      <c r="A278" s="11" t="s">
        <v>276</v>
      </c>
      <c r="B278" s="12">
        <v>0.01</v>
      </c>
      <c r="C278" s="12">
        <v>121.89</v>
      </c>
      <c r="D278" s="12">
        <v>140.31</v>
      </c>
      <c r="E278" s="12">
        <v>132.57</v>
      </c>
      <c r="F278" s="12">
        <v>141.29</v>
      </c>
      <c r="G278" s="12">
        <v>148.91</v>
      </c>
      <c r="H278" s="12">
        <v>168.51</v>
      </c>
      <c r="I278" s="12">
        <v>139.18</v>
      </c>
      <c r="J278" s="12">
        <v>127.39</v>
      </c>
      <c r="K278" s="12">
        <v>150.41</v>
      </c>
      <c r="L278" s="12">
        <v>148.63</v>
      </c>
      <c r="M278" s="12">
        <v>150.54</v>
      </c>
      <c r="N278" s="12">
        <f t="shared" si="9"/>
        <v>1569.6400000000003</v>
      </c>
      <c r="O278" s="3">
        <f t="shared" si="10"/>
        <v>3139.2800000000007</v>
      </c>
    </row>
    <row r="279" spans="1:18" x14ac:dyDescent="0.25">
      <c r="A279" s="11" t="s">
        <v>277</v>
      </c>
      <c r="B279" s="12">
        <v>0.08</v>
      </c>
      <c r="C279" s="12">
        <v>698.92</v>
      </c>
      <c r="D279" s="12">
        <v>804.5</v>
      </c>
      <c r="E279" s="12">
        <v>760.13</v>
      </c>
      <c r="F279" s="12">
        <v>810.16</v>
      </c>
      <c r="G279" s="12">
        <v>853.82</v>
      </c>
      <c r="H279" s="12">
        <v>966.22</v>
      </c>
      <c r="I279" s="12">
        <v>798.01</v>
      </c>
      <c r="J279" s="12">
        <v>730.45</v>
      </c>
      <c r="K279" s="12">
        <v>862.43</v>
      </c>
      <c r="L279" s="12">
        <v>852.19</v>
      </c>
      <c r="M279" s="12">
        <v>863.15</v>
      </c>
      <c r="N279" s="12">
        <f t="shared" si="9"/>
        <v>9000.06</v>
      </c>
      <c r="O279" s="3">
        <f t="shared" si="10"/>
        <v>18000.12</v>
      </c>
    </row>
    <row r="280" spans="1:18" x14ac:dyDescent="0.25">
      <c r="A280" s="11" t="s">
        <v>278</v>
      </c>
      <c r="B280" s="12">
        <v>0.02</v>
      </c>
      <c r="C280" s="12">
        <v>211.89</v>
      </c>
      <c r="D280" s="12">
        <v>243.9</v>
      </c>
      <c r="E280" s="12">
        <v>230.45</v>
      </c>
      <c r="F280" s="12">
        <v>245.61</v>
      </c>
      <c r="G280" s="12">
        <v>258.85000000000002</v>
      </c>
      <c r="H280" s="12">
        <v>292.93</v>
      </c>
      <c r="I280" s="12">
        <v>241.93</v>
      </c>
      <c r="J280" s="12">
        <v>221.45</v>
      </c>
      <c r="K280" s="12">
        <v>261.45999999999998</v>
      </c>
      <c r="L280" s="12">
        <v>258.36</v>
      </c>
      <c r="M280" s="12">
        <v>261.68</v>
      </c>
      <c r="N280" s="12">
        <f t="shared" si="9"/>
        <v>2728.53</v>
      </c>
      <c r="O280" s="3">
        <f t="shared" si="10"/>
        <v>5457.06</v>
      </c>
    </row>
    <row r="281" spans="1:18" x14ac:dyDescent="0.25">
      <c r="A281" s="11" t="s">
        <v>279</v>
      </c>
      <c r="B281" s="12">
        <v>0</v>
      </c>
      <c r="C281" s="12">
        <v>38.33</v>
      </c>
      <c r="D281" s="12">
        <v>44.12</v>
      </c>
      <c r="E281" s="12">
        <v>41.69</v>
      </c>
      <c r="F281" s="12">
        <v>44.43</v>
      </c>
      <c r="G281" s="12">
        <v>46.82</v>
      </c>
      <c r="H281" s="12">
        <v>52.99</v>
      </c>
      <c r="I281" s="12">
        <v>43.76</v>
      </c>
      <c r="J281" s="12">
        <v>40.06</v>
      </c>
      <c r="K281" s="12">
        <v>47.3</v>
      </c>
      <c r="L281" s="12">
        <v>46.73</v>
      </c>
      <c r="M281" s="12">
        <v>47.34</v>
      </c>
      <c r="N281" s="12">
        <f t="shared" si="9"/>
        <v>493.57000000000005</v>
      </c>
      <c r="O281" s="3">
        <f t="shared" si="10"/>
        <v>987.1400000000001</v>
      </c>
    </row>
    <row r="282" spans="1:18" x14ac:dyDescent="0.25">
      <c r="A282" s="11" t="s">
        <v>280</v>
      </c>
      <c r="B282" s="12">
        <v>0.15</v>
      </c>
      <c r="C282" s="12">
        <v>305.91000000000003</v>
      </c>
      <c r="D282" s="12">
        <v>352.02</v>
      </c>
      <c r="E282" s="12">
        <v>332.62</v>
      </c>
      <c r="F282" s="12">
        <v>354.56</v>
      </c>
      <c r="G282" s="12">
        <v>373.75</v>
      </c>
      <c r="H282" s="12">
        <v>422.8</v>
      </c>
      <c r="I282" s="12">
        <v>349.24</v>
      </c>
      <c r="J282" s="12">
        <v>319.65000000000003</v>
      </c>
      <c r="K282" s="12">
        <v>377.42</v>
      </c>
      <c r="L282" s="12">
        <v>372.94</v>
      </c>
      <c r="M282" s="12">
        <v>377.7</v>
      </c>
      <c r="N282" s="12">
        <f t="shared" si="9"/>
        <v>3938.76</v>
      </c>
      <c r="O282" s="3">
        <f t="shared" si="10"/>
        <v>7877.52</v>
      </c>
    </row>
    <row r="283" spans="1:18" x14ac:dyDescent="0.25">
      <c r="A283" s="14" t="s">
        <v>290</v>
      </c>
      <c r="B283" s="15">
        <f>SUM(B13:B282)</f>
        <v>39</v>
      </c>
      <c r="C283" s="15">
        <f t="shared" ref="C283:O283" si="11">SUM(C13:C282)</f>
        <v>352110.99999999971</v>
      </c>
      <c r="D283" s="15">
        <f t="shared" si="11"/>
        <v>405299.99999999953</v>
      </c>
      <c r="E283" s="15">
        <f t="shared" si="11"/>
        <v>382946.00000000023</v>
      </c>
      <c r="F283" s="15">
        <f t="shared" si="11"/>
        <v>408150.99999999977</v>
      </c>
      <c r="G283" s="15">
        <f t="shared" si="11"/>
        <v>430148.00000000035</v>
      </c>
      <c r="H283" s="15">
        <f t="shared" si="11"/>
        <v>486776.00000000029</v>
      </c>
      <c r="I283" s="15">
        <f t="shared" si="11"/>
        <v>402032.99999999965</v>
      </c>
      <c r="J283" s="15">
        <f t="shared" si="11"/>
        <v>367998.00000000035</v>
      </c>
      <c r="K283" s="15">
        <f t="shared" si="11"/>
        <v>434485.99999999988</v>
      </c>
      <c r="L283" s="15">
        <f t="shared" si="11"/>
        <v>429326.00000000041</v>
      </c>
      <c r="M283" s="15">
        <f t="shared" si="11"/>
        <v>434848.00000000012</v>
      </c>
      <c r="N283" s="15">
        <f t="shared" si="11"/>
        <v>4534161.9999999981</v>
      </c>
      <c r="O283" s="15">
        <f t="shared" si="11"/>
        <v>9068323.9999999963</v>
      </c>
    </row>
    <row r="284" spans="1:18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3"/>
      <c r="Q284" s="3"/>
      <c r="R284" s="16"/>
    </row>
  </sheetData>
  <pageMargins left="0.25" right="0.25" top="0.25" bottom="0.25" header="0.25" footer="0.25"/>
  <pageSetup paperSize="5" scale="69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Delivery Fee-Cities FY25</vt:lpstr>
      <vt:lpstr>Retail Delivery Fee-Cities FY24</vt:lpstr>
      <vt:lpstr>Retail Delivery Fee-Cities FY23</vt:lpstr>
      <vt:lpstr>'Retail Delivery Fee-Cities FY23'!Print_Titles</vt:lpstr>
      <vt:lpstr>'Retail Delivery Fee-Cities FY24'!Print_Titles</vt:lpstr>
      <vt:lpstr>'Retail Delivery Fee-Cities FY25'!Print_Titles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2025-02-20T12:54:01Z</cp:lastPrinted>
  <dcterms:created xsi:type="dcterms:W3CDTF">2023-07-18T20:22:10Z</dcterms:created>
  <dcterms:modified xsi:type="dcterms:W3CDTF">2025-02-20T12:54:26Z</dcterms:modified>
</cp:coreProperties>
</file>