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3040" windowHeight="9195"/>
  </bookViews>
  <sheets>
    <sheet name="Retail Delivery Fee-Cnty FY 25" sheetId="3" r:id="rId1"/>
    <sheet name="Retail Delivery Fee-Cnty FY24" sheetId="2" r:id="rId2"/>
    <sheet name="Retail Delivery Fee-Cnty FY23" sheetId="1" r:id="rId3"/>
  </sheets>
  <externalReferences>
    <externalReference r:id="rId4"/>
    <externalReference r:id="rId5"/>
  </externalReferences>
  <definedNames>
    <definedName name="\P" localSheetId="0">#REF!</definedName>
    <definedName name="\P" localSheetId="2">#REF!</definedName>
    <definedName name="\P" localSheetId="1">#REF!</definedName>
    <definedName name="\P">#REF!</definedName>
    <definedName name="_2NDHALF" localSheetId="0">#REF!</definedName>
    <definedName name="_2NDHALF" localSheetId="2">#REF!</definedName>
    <definedName name="_2NDHALF" localSheetId="1">#REF!</definedName>
    <definedName name="_2NDHALF">#REF!</definedName>
    <definedName name="_Fill" localSheetId="0" hidden="1">[1]HUTCOUNTY!#REF!</definedName>
    <definedName name="_Fill" localSheetId="2" hidden="1">[1]HUTCOUNTY!#REF!</definedName>
    <definedName name="_Fill" localSheetId="1" hidden="1">[1]HUTCOUNTY!#REF!</definedName>
    <definedName name="_Fill" hidden="1">[1]HUTCOUNTY!#REF!</definedName>
    <definedName name="ACCRUAL" localSheetId="0">#REF!</definedName>
    <definedName name="ACCRUAL" localSheetId="2">#REF!</definedName>
    <definedName name="ACCRUAL" localSheetId="1">#REF!</definedName>
    <definedName name="ACCRUAL">#REF!</definedName>
    <definedName name="APRCITY" localSheetId="0">#REF!</definedName>
    <definedName name="APRCITY" localSheetId="2">#REF!</definedName>
    <definedName name="APRCITY" localSheetId="1">#REF!</definedName>
    <definedName name="APRCITY">#REF!</definedName>
    <definedName name="APRCNTY" localSheetId="0">[1]HUTCOUNTY!#REF!</definedName>
    <definedName name="APRCNTY" localSheetId="2">[1]HUTCOUNTY!#REF!</definedName>
    <definedName name="APRCNTY" localSheetId="1">[1]HUTCOUNTY!#REF!</definedName>
    <definedName name="APRCNTY">[1]HUTCOUNTY!#REF!</definedName>
    <definedName name="APRCOUNTY" localSheetId="0">[1]HUTCOUNTY!#REF!</definedName>
    <definedName name="APRCOUNTY" localSheetId="2">[1]HUTCOUNTY!#REF!</definedName>
    <definedName name="APRCOUNTY" localSheetId="1">[1]HUTCOUNTY!#REF!</definedName>
    <definedName name="APRCOUNTY">[1]HUTCOUNTY!#REF!</definedName>
    <definedName name="APRHUT" localSheetId="0">#REF!</definedName>
    <definedName name="APRHUT" localSheetId="2">#REF!</definedName>
    <definedName name="APRHUT" localSheetId="1">#REF!</definedName>
    <definedName name="APRHUT">#REF!</definedName>
    <definedName name="APRWARR" localSheetId="0">#REF!</definedName>
    <definedName name="APRWARR" localSheetId="2">#REF!</definedName>
    <definedName name="APRWARR" localSheetId="1">#REF!</definedName>
    <definedName name="APRWARR">#REF!</definedName>
    <definedName name="AUGCITY" localSheetId="0">#REF!</definedName>
    <definedName name="AUGCITY" localSheetId="2">#REF!</definedName>
    <definedName name="AUGCITY" localSheetId="1">#REF!</definedName>
    <definedName name="AUGCITY">#REF!</definedName>
    <definedName name="AUGCOUNTY" localSheetId="0">[1]HUTCOUNTY!#REF!</definedName>
    <definedName name="AUGCOUNTY" localSheetId="2">[1]HUTCOUNTY!#REF!</definedName>
    <definedName name="AUGCOUNTY" localSheetId="1">[1]HUTCOUNTY!#REF!</definedName>
    <definedName name="AUGCOUNTY">[1]HUTCOUNTY!#REF!</definedName>
    <definedName name="AUGHUT" localSheetId="0">#REF!</definedName>
    <definedName name="AUGHUT" localSheetId="2">#REF!</definedName>
    <definedName name="AUGHUT" localSheetId="1">#REF!</definedName>
    <definedName name="AUGHUT">#REF!</definedName>
    <definedName name="AUGWARR" localSheetId="0">#REF!</definedName>
    <definedName name="AUGWARR" localSheetId="2">#REF!</definedName>
    <definedName name="AUGWARR" localSheetId="1">#REF!</definedName>
    <definedName name="AUGWARR">#REF!</definedName>
    <definedName name="blank" localSheetId="0">#REF!</definedName>
    <definedName name="blank" localSheetId="2">#REF!</definedName>
    <definedName name="blank" localSheetId="1">#REF!</definedName>
    <definedName name="blank">#REF!</definedName>
    <definedName name="CALC">[1]HUTCOUNTY!$A$4</definedName>
    <definedName name="CALCSHEET">[1]HUTCOUNTY!$A$2:$AM$78</definedName>
    <definedName name="CHART" localSheetId="0">#REF!</definedName>
    <definedName name="CHART" localSheetId="2">#REF!</definedName>
    <definedName name="CHART" localSheetId="1">#REF!</definedName>
    <definedName name="CHART">#REF!</definedName>
    <definedName name="CITYYTD" localSheetId="0">#REF!</definedName>
    <definedName name="CITYYTD" localSheetId="2">#REF!</definedName>
    <definedName name="CITYYTD" localSheetId="1">#REF!</definedName>
    <definedName name="CITYYTD">#REF!</definedName>
    <definedName name="DECCITY" localSheetId="0">#REF!</definedName>
    <definedName name="DECCITY" localSheetId="2">#REF!</definedName>
    <definedName name="DECCITY" localSheetId="1">#REF!</definedName>
    <definedName name="DECCITY">#REF!</definedName>
    <definedName name="DECCOUNTY" localSheetId="0">[1]HUTCOUNTY!#REF!</definedName>
    <definedName name="DECCOUNTY" localSheetId="2">[1]HUTCOUNTY!#REF!</definedName>
    <definedName name="DECCOUNTY" localSheetId="1">[1]HUTCOUNTY!#REF!</definedName>
    <definedName name="DECCOUNTY">[1]HUTCOUNTY!#REF!</definedName>
    <definedName name="DECHUT" localSheetId="0">#REF!</definedName>
    <definedName name="DECHUT" localSheetId="2">#REF!</definedName>
    <definedName name="DECHUT" localSheetId="1">#REF!</definedName>
    <definedName name="DECHUT">#REF!</definedName>
    <definedName name="DECWARR" localSheetId="0">#REF!</definedName>
    <definedName name="DECWARR" localSheetId="2">#REF!</definedName>
    <definedName name="DECWARR" localSheetId="1">#REF!</definedName>
    <definedName name="DECWARR">#REF!</definedName>
    <definedName name="EXHIBIT_A1" localSheetId="0">#REF!</definedName>
    <definedName name="EXHIBIT_A1" localSheetId="2">#REF!</definedName>
    <definedName name="EXHIBIT_A1" localSheetId="1">#REF!</definedName>
    <definedName name="EXHIBIT_A1">#REF!</definedName>
    <definedName name="EXHIBIT_A2" localSheetId="0">#REF!</definedName>
    <definedName name="EXHIBIT_A2" localSheetId="2">#REF!</definedName>
    <definedName name="EXHIBIT_A2" localSheetId="1">#REF!</definedName>
    <definedName name="EXHIBIT_A2">#REF!</definedName>
    <definedName name="EXHIBIT_ARAP" localSheetId="0">#REF!</definedName>
    <definedName name="EXHIBIT_ARAP" localSheetId="2">#REF!</definedName>
    <definedName name="EXHIBIT_ARAP" localSheetId="1">#REF!</definedName>
    <definedName name="EXHIBIT_ARAP">#REF!</definedName>
    <definedName name="EXHIBIT_B" localSheetId="0">#REF!</definedName>
    <definedName name="EXHIBIT_B" localSheetId="2">#REF!</definedName>
    <definedName name="EXHIBIT_B" localSheetId="1">#REF!</definedName>
    <definedName name="EXHIBIT_B">#REF!</definedName>
    <definedName name="EXHIBIT_C" localSheetId="0">#REF!</definedName>
    <definedName name="EXHIBIT_C" localSheetId="2">#REF!</definedName>
    <definedName name="EXHIBIT_C" localSheetId="1">#REF!</definedName>
    <definedName name="EXHIBIT_C">#REF!</definedName>
    <definedName name="EXHIBIT_D" localSheetId="0">#REF!</definedName>
    <definedName name="EXHIBIT_D" localSheetId="2">#REF!</definedName>
    <definedName name="EXHIBIT_D" localSheetId="1">#REF!</definedName>
    <definedName name="EXHIBIT_D">#REF!</definedName>
    <definedName name="EXHIBIT_E" localSheetId="0">#REF!</definedName>
    <definedName name="EXHIBIT_E" localSheetId="2">#REF!</definedName>
    <definedName name="EXHIBIT_E" localSheetId="1">#REF!</definedName>
    <definedName name="EXHIBIT_E">#REF!</definedName>
    <definedName name="EXHIBIT_F1" localSheetId="0">#REF!</definedName>
    <definedName name="EXHIBIT_F1" localSheetId="2">#REF!</definedName>
    <definedName name="EXHIBIT_F1" localSheetId="1">#REF!</definedName>
    <definedName name="EXHIBIT_F1">#REF!</definedName>
    <definedName name="EXHIBIT_F2" localSheetId="0">#REF!</definedName>
    <definedName name="EXHIBIT_F2" localSheetId="2">#REF!</definedName>
    <definedName name="EXHIBIT_F2" localSheetId="1">#REF!</definedName>
    <definedName name="EXHIBIT_F2">#REF!</definedName>
    <definedName name="EXHIBIT_G" localSheetId="0">#REF!</definedName>
    <definedName name="EXHIBIT_G" localSheetId="2">#REF!</definedName>
    <definedName name="EXHIBIT_G" localSheetId="1">#REF!</definedName>
    <definedName name="EXHIBIT_G">#REF!</definedName>
    <definedName name="EXHIBIT_H" localSheetId="0">#REF!</definedName>
    <definedName name="EXHIBIT_H" localSheetId="2">#REF!</definedName>
    <definedName name="EXHIBIT_H" localSheetId="1">#REF!</definedName>
    <definedName name="EXHIBIT_H">#REF!</definedName>
    <definedName name="EXHIBIT_I" localSheetId="0">#REF!</definedName>
    <definedName name="EXHIBIT_I" localSheetId="2">#REF!</definedName>
    <definedName name="EXHIBIT_I" localSheetId="1">#REF!</definedName>
    <definedName name="EXHIBIT_I">#REF!</definedName>
    <definedName name="EXHIBIT_J" localSheetId="0">#REF!</definedName>
    <definedName name="EXHIBIT_J" localSheetId="2">#REF!</definedName>
    <definedName name="EXHIBIT_J" localSheetId="1">#REF!</definedName>
    <definedName name="EXHIBIT_J">#REF!</definedName>
    <definedName name="EXHIBIT_K" localSheetId="0">#REF!</definedName>
    <definedName name="EXHIBIT_K" localSheetId="2">#REF!</definedName>
    <definedName name="EXHIBIT_K" localSheetId="1">#REF!</definedName>
    <definedName name="EXHIBIT_K">#REF!</definedName>
    <definedName name="EXHIBIT_L" localSheetId="0">#REF!</definedName>
    <definedName name="EXHIBIT_L" localSheetId="2">#REF!</definedName>
    <definedName name="EXHIBIT_L" localSheetId="1">#REF!</definedName>
    <definedName name="EXHIBIT_L">#REF!</definedName>
    <definedName name="EXHIBIT_LISTING" localSheetId="0">#REF!</definedName>
    <definedName name="EXHIBIT_LISTING" localSheetId="2">#REF!</definedName>
    <definedName name="EXHIBIT_LISTING" localSheetId="1">#REF!</definedName>
    <definedName name="EXHIBIT_LISTING">#REF!</definedName>
    <definedName name="EXHIBIT_M" localSheetId="0">#REF!</definedName>
    <definedName name="EXHIBIT_M" localSheetId="2">#REF!</definedName>
    <definedName name="EXHIBIT_M" localSheetId="1">#REF!</definedName>
    <definedName name="EXHIBIT_M">#REF!</definedName>
    <definedName name="EXHIBIT_N" localSheetId="0">#REF!</definedName>
    <definedName name="EXHIBIT_N" localSheetId="2">#REF!</definedName>
    <definedName name="EXHIBIT_N" localSheetId="1">#REF!</definedName>
    <definedName name="EXHIBIT_N">#REF!</definedName>
    <definedName name="EXHIBIT_O" localSheetId="0">#REF!</definedName>
    <definedName name="EXHIBIT_O" localSheetId="2">#REF!</definedName>
    <definedName name="EXHIBIT_O" localSheetId="1">#REF!</definedName>
    <definedName name="EXHIBIT_O">#REF!</definedName>
    <definedName name="EXHIBIT_P" localSheetId="0">#REF!</definedName>
    <definedName name="EXHIBIT_P" localSheetId="2">#REF!</definedName>
    <definedName name="EXHIBIT_P" localSheetId="1">#REF!</definedName>
    <definedName name="EXHIBIT_P">#REF!</definedName>
    <definedName name="EXHIBIT_Q" localSheetId="0">#REF!</definedName>
    <definedName name="EXHIBIT_Q" localSheetId="2">#REF!</definedName>
    <definedName name="EXHIBIT_Q" localSheetId="1">#REF!</definedName>
    <definedName name="EXHIBIT_Q">#REF!</definedName>
    <definedName name="EXHIBIT_R" localSheetId="0">#REF!</definedName>
    <definedName name="EXHIBIT_R" localSheetId="2">#REF!</definedName>
    <definedName name="EXHIBIT_R" localSheetId="1">#REF!</definedName>
    <definedName name="EXHIBIT_R">#REF!</definedName>
    <definedName name="EXHIBIT_S" localSheetId="0">#REF!</definedName>
    <definedName name="EXHIBIT_S" localSheetId="2">#REF!</definedName>
    <definedName name="EXHIBIT_S" localSheetId="1">#REF!</definedName>
    <definedName name="EXHIBIT_S">#REF!</definedName>
    <definedName name="FEBCITY" localSheetId="0">#REF!</definedName>
    <definedName name="FEBCITY" localSheetId="2">#REF!</definedName>
    <definedName name="FEBCITY" localSheetId="1">#REF!</definedName>
    <definedName name="FEBCITY">#REF!</definedName>
    <definedName name="FEBCOUNTY" localSheetId="0">[1]HUTCOUNTY!#REF!</definedName>
    <definedName name="FEBCOUNTY" localSheetId="2">[1]HUTCOUNTY!#REF!</definedName>
    <definedName name="FEBCOUNTY" localSheetId="1">[1]HUTCOUNTY!#REF!</definedName>
    <definedName name="FEBCOUNTY">[1]HUTCOUNTY!#REF!</definedName>
    <definedName name="FEBHUT" localSheetId="0">#REF!</definedName>
    <definedName name="FEBHUT" localSheetId="2">#REF!</definedName>
    <definedName name="FEBHUT" localSheetId="1">#REF!</definedName>
    <definedName name="FEBHUT">#REF!</definedName>
    <definedName name="FEBWARR" localSheetId="0">#REF!</definedName>
    <definedName name="FEBWARR" localSheetId="2">#REF!</definedName>
    <definedName name="FEBWARR" localSheetId="1">#REF!</definedName>
    <definedName name="FEBWARR">#REF!</definedName>
    <definedName name="frmend" localSheetId="0">#REF!</definedName>
    <definedName name="frmend" localSheetId="2">#REF!</definedName>
    <definedName name="frmend" localSheetId="1">#REF!</definedName>
    <definedName name="frmend">#REF!</definedName>
    <definedName name="frmhom" localSheetId="0">#REF!</definedName>
    <definedName name="frmhom" localSheetId="2">#REF!</definedName>
    <definedName name="frmhom" localSheetId="1">#REF!</definedName>
    <definedName name="frmhom">#REF!</definedName>
    <definedName name="JANCITY" localSheetId="0">#REF!</definedName>
    <definedName name="JANCITY" localSheetId="2">#REF!</definedName>
    <definedName name="JANCITY" localSheetId="1">#REF!</definedName>
    <definedName name="JANCITY">#REF!</definedName>
    <definedName name="JANCOUNTY" localSheetId="0">[1]HUTCOUNTY!#REF!</definedName>
    <definedName name="JANCOUNTY" localSheetId="2">[1]HUTCOUNTY!#REF!</definedName>
    <definedName name="JANCOUNTY" localSheetId="1">[1]HUTCOUNTY!#REF!</definedName>
    <definedName name="JANCOUNTY">[1]HUTCOUNTY!#REF!</definedName>
    <definedName name="JANHUT" localSheetId="0">#REF!</definedName>
    <definedName name="JANHUT" localSheetId="2">#REF!</definedName>
    <definedName name="JANHUT" localSheetId="1">#REF!</definedName>
    <definedName name="JANHUT">#REF!</definedName>
    <definedName name="JANWARR" localSheetId="0">#REF!</definedName>
    <definedName name="JANWARR" localSheetId="2">#REF!</definedName>
    <definedName name="JANWARR" localSheetId="1">#REF!</definedName>
    <definedName name="JANWARR">#REF!</definedName>
    <definedName name="JDOC1" localSheetId="0">#REF!</definedName>
    <definedName name="JDOC1" localSheetId="2">#REF!</definedName>
    <definedName name="JDOC1" localSheetId="1">#REF!</definedName>
    <definedName name="JDOC1">#REF!</definedName>
    <definedName name="JDOC2" localSheetId="0">#REF!</definedName>
    <definedName name="JDOC2" localSheetId="2">#REF!</definedName>
    <definedName name="JDOC2" localSheetId="1">#REF!</definedName>
    <definedName name="JDOC2">#REF!</definedName>
    <definedName name="JDOC3" localSheetId="0">#REF!</definedName>
    <definedName name="JDOC3" localSheetId="2">#REF!</definedName>
    <definedName name="JDOC3" localSheetId="1">#REF!</definedName>
    <definedName name="JDOC3">#REF!</definedName>
    <definedName name="JULCITY" localSheetId="0">#REF!</definedName>
    <definedName name="JULCITY" localSheetId="2">#REF!</definedName>
    <definedName name="JULCITY" localSheetId="1">#REF!</definedName>
    <definedName name="JULCITY">#REF!</definedName>
    <definedName name="JULCOUNTY">[1]HUTCOUNTY!$A$82:$G$82</definedName>
    <definedName name="JULHUT" localSheetId="0">#REF!</definedName>
    <definedName name="JULHUT" localSheetId="2">#REF!</definedName>
    <definedName name="JULHUT" localSheetId="1">#REF!</definedName>
    <definedName name="JULHUT">#REF!</definedName>
    <definedName name="JULWARR" localSheetId="0">#REF!</definedName>
    <definedName name="JULWARR" localSheetId="2">#REF!</definedName>
    <definedName name="JULWARR" localSheetId="1">#REF!</definedName>
    <definedName name="JULWARR">#REF!</definedName>
    <definedName name="JUNCITY" localSheetId="0">#REF!</definedName>
    <definedName name="JUNCITY" localSheetId="2">#REF!</definedName>
    <definedName name="JUNCITY" localSheetId="1">#REF!</definedName>
    <definedName name="JUNCITY">#REF!</definedName>
    <definedName name="JUNCOUNTY" localSheetId="0">[1]HUTCOUNTY!#REF!</definedName>
    <definedName name="JUNCOUNTY" localSheetId="2">[1]HUTCOUNTY!#REF!</definedName>
    <definedName name="JUNCOUNTY" localSheetId="1">[1]HUTCOUNTY!#REF!</definedName>
    <definedName name="JUNCOUNTY">[1]HUTCOUNTY!#REF!</definedName>
    <definedName name="JUNHUT" localSheetId="0">#REF!</definedName>
    <definedName name="JUNHUT" localSheetId="2">#REF!</definedName>
    <definedName name="JUNHUT" localSheetId="1">#REF!</definedName>
    <definedName name="JUNHUT">#REF!</definedName>
    <definedName name="JUNWARR" localSheetId="0">#REF!</definedName>
    <definedName name="JUNWARR" localSheetId="2">#REF!</definedName>
    <definedName name="JUNWARR" localSheetId="1">#REF!</definedName>
    <definedName name="JUNWARR">#REF!</definedName>
    <definedName name="M1_" localSheetId="0">#REF!</definedName>
    <definedName name="M1_" localSheetId="2">#REF!</definedName>
    <definedName name="M1_" localSheetId="1">#REF!</definedName>
    <definedName name="M1_">#REF!</definedName>
    <definedName name="M2_" localSheetId="0">#REF!</definedName>
    <definedName name="M2_" localSheetId="2">#REF!</definedName>
    <definedName name="M2_" localSheetId="1">#REF!</definedName>
    <definedName name="M2_">#REF!</definedName>
    <definedName name="MARCITY" localSheetId="0">#REF!</definedName>
    <definedName name="MARCITY" localSheetId="2">#REF!</definedName>
    <definedName name="MARCITY" localSheetId="1">#REF!</definedName>
    <definedName name="MARCITY">#REF!</definedName>
    <definedName name="MARCOUNTY" localSheetId="0">[1]HUTCOUNTY!#REF!</definedName>
    <definedName name="MARCOUNTY" localSheetId="2">[1]HUTCOUNTY!#REF!</definedName>
    <definedName name="MARCOUNTY" localSheetId="1">[1]HUTCOUNTY!#REF!</definedName>
    <definedName name="MARCOUNTY">[1]HUTCOUNTY!#REF!</definedName>
    <definedName name="MARHUT" localSheetId="0">#REF!</definedName>
    <definedName name="MARHUT" localSheetId="2">#REF!</definedName>
    <definedName name="MARHUT" localSheetId="1">#REF!</definedName>
    <definedName name="MARHUT">#REF!</definedName>
    <definedName name="MARWARR" localSheetId="0">#REF!</definedName>
    <definedName name="MARWARR" localSheetId="2">#REF!</definedName>
    <definedName name="MARWARR" localSheetId="1">#REF!</definedName>
    <definedName name="MARWARR">#REF!</definedName>
    <definedName name="MAYCITY" localSheetId="0">#REF!</definedName>
    <definedName name="MAYCITY" localSheetId="2">#REF!</definedName>
    <definedName name="MAYCITY" localSheetId="1">#REF!</definedName>
    <definedName name="MAYCITY">#REF!</definedName>
    <definedName name="MAYCOUNTY" localSheetId="0">[1]HUTCOUNTY!#REF!</definedName>
    <definedName name="MAYCOUNTY" localSheetId="2">[1]HUTCOUNTY!#REF!</definedName>
    <definedName name="MAYCOUNTY" localSheetId="1">[1]HUTCOUNTY!#REF!</definedName>
    <definedName name="MAYCOUNTY">[1]HUTCOUNTY!#REF!</definedName>
    <definedName name="MAYHUT" localSheetId="0">#REF!</definedName>
    <definedName name="MAYHUT" localSheetId="2">#REF!</definedName>
    <definedName name="MAYHUT" localSheetId="1">#REF!</definedName>
    <definedName name="MAYHUT">#REF!</definedName>
    <definedName name="MAYWARR" localSheetId="0">#REF!</definedName>
    <definedName name="MAYWARR" localSheetId="2">#REF!</definedName>
    <definedName name="MAYWARR" localSheetId="1">#REF!</definedName>
    <definedName name="MAYWARR">#REF!</definedName>
    <definedName name="monthlyHolds" localSheetId="0">#REF!</definedName>
    <definedName name="monthlyHolds" localSheetId="2">#REF!</definedName>
    <definedName name="monthlyHolds" localSheetId="1">#REF!</definedName>
    <definedName name="monthlyHolds">#REF!</definedName>
    <definedName name="NO">'[2]#REF'!$C$6:$F$97</definedName>
    <definedName name="NOVCITY" localSheetId="0">#REF!</definedName>
    <definedName name="NOVCITY" localSheetId="2">#REF!</definedName>
    <definedName name="NOVCITY" localSheetId="1">#REF!</definedName>
    <definedName name="NOVCITY">#REF!</definedName>
    <definedName name="NOVCOUNTY" localSheetId="0">[1]HUTCOUNTY!#REF!</definedName>
    <definedName name="NOVCOUNTY" localSheetId="2">[1]HUTCOUNTY!#REF!</definedName>
    <definedName name="NOVCOUNTY" localSheetId="1">[1]HUTCOUNTY!#REF!</definedName>
    <definedName name="NOVCOUNTY">[1]HUTCOUNTY!#REF!</definedName>
    <definedName name="NOVHUT" localSheetId="0">#REF!</definedName>
    <definedName name="NOVHUT" localSheetId="2">#REF!</definedName>
    <definedName name="NOVHUT" localSheetId="1">#REF!</definedName>
    <definedName name="NOVHUT">#REF!</definedName>
    <definedName name="NOVWARR" localSheetId="0">#REF!</definedName>
    <definedName name="NOVWARR" localSheetId="2">#REF!</definedName>
    <definedName name="NOVWARR" localSheetId="1">#REF!</definedName>
    <definedName name="NOVWARR">#REF!</definedName>
    <definedName name="OCTCITY" localSheetId="0">#REF!</definedName>
    <definedName name="OCTCITY" localSheetId="2">#REF!</definedName>
    <definedName name="OCTCITY" localSheetId="1">#REF!</definedName>
    <definedName name="OCTCITY">#REF!</definedName>
    <definedName name="OCTCOUNTY" localSheetId="0">[1]HUTCOUNTY!#REF!</definedName>
    <definedName name="OCTCOUNTY" localSheetId="2">[1]HUTCOUNTY!#REF!</definedName>
    <definedName name="OCTCOUNTY" localSheetId="1">[1]HUTCOUNTY!#REF!</definedName>
    <definedName name="OCTCOUNTY">[1]HUTCOUNTY!#REF!</definedName>
    <definedName name="OCTHUT" localSheetId="0">#REF!</definedName>
    <definedName name="OCTHUT" localSheetId="2">#REF!</definedName>
    <definedName name="OCTHUT" localSheetId="1">#REF!</definedName>
    <definedName name="OCTHUT">#REF!</definedName>
    <definedName name="OCTWARR" localSheetId="0">#REF!</definedName>
    <definedName name="OCTWARR" localSheetId="2">#REF!</definedName>
    <definedName name="OCTWARR" localSheetId="1">#REF!</definedName>
    <definedName name="OCTWARR">#REF!</definedName>
    <definedName name="old" localSheetId="0">#REF!</definedName>
    <definedName name="old" localSheetId="2">#REF!</definedName>
    <definedName name="old" localSheetId="1">#REF!</definedName>
    <definedName name="old">#REF!</definedName>
    <definedName name="PAGE1" localSheetId="0">#REF!</definedName>
    <definedName name="PAGE1" localSheetId="2">#REF!</definedName>
    <definedName name="PAGE1" localSheetId="1">#REF!</definedName>
    <definedName name="PAGE1">#REF!</definedName>
    <definedName name="PAYABLE" localSheetId="0">#REF!</definedName>
    <definedName name="PAYABLE" localSheetId="2">#REF!</definedName>
    <definedName name="PAYABLE" localSheetId="1">#REF!</definedName>
    <definedName name="PAYABLE">#REF!</definedName>
    <definedName name="PGMT" localSheetId="0">#REF!</definedName>
    <definedName name="PGMT" localSheetId="2">#REF!</definedName>
    <definedName name="PGMT" localSheetId="1">#REF!</definedName>
    <definedName name="PGMT">#REF!</definedName>
    <definedName name="_xlnm.Print_Area" localSheetId="0">'Retail Delivery Fee-Cnty FY 25'!$B$10:$O$73</definedName>
    <definedName name="_xlnm.Print_Area" localSheetId="2">'Retail Delivery Fee-Cnty FY23'!$B$10:$P$73</definedName>
    <definedName name="_xlnm.Print_Area" localSheetId="1">'Retail Delivery Fee-Cnty FY24'!$B$10:$O$73</definedName>
    <definedName name="Print_Area_MI" localSheetId="0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0">'Retail Delivery Fee-Cnty FY 25'!$A:$A,'Retail Delivery Fee-Cnty FY 25'!$1:$9</definedName>
    <definedName name="_xlnm.Print_Titles" localSheetId="2">'Retail Delivery Fee-Cnty FY23'!$A:$A,'Retail Delivery Fee-Cnty FY23'!$1:$9</definedName>
    <definedName name="_xlnm.Print_Titles" localSheetId="1">'Retail Delivery Fee-Cnty FY24'!$A:$A,'Retail Delivery Fee-Cnty FY24'!$1:$9</definedName>
    <definedName name="Print_Titles_MI" localSheetId="0">#REF!</definedName>
    <definedName name="Print_Titles_MI" localSheetId="2">#REF!</definedName>
    <definedName name="Print_Titles_MI" localSheetId="1">#REF!</definedName>
    <definedName name="Print_Titles_MI">#REF!</definedName>
    <definedName name="PYMT" localSheetId="0">[1]HUTCOUNTY!#REF!</definedName>
    <definedName name="PYMT" localSheetId="2">[1]HUTCOUNTY!#REF!</definedName>
    <definedName name="PYMT" localSheetId="1">[1]HUTCOUNTY!#REF!</definedName>
    <definedName name="PYMT">[1]HUTCOUNTY!#REF!</definedName>
    <definedName name="REVERSAL" localSheetId="0">#REF!</definedName>
    <definedName name="REVERSAL" localSheetId="2">#REF!</definedName>
    <definedName name="REVERSAL" localSheetId="1">#REF!</definedName>
    <definedName name="REVERSAL">#REF!</definedName>
    <definedName name="rptgcateg" localSheetId="0">#REF!</definedName>
    <definedName name="rptgcateg" localSheetId="2">#REF!</definedName>
    <definedName name="rptgcateg" localSheetId="1">#REF!</definedName>
    <definedName name="rptgcateg">#REF!</definedName>
    <definedName name="SEP95CTY" localSheetId="0">#REF!</definedName>
    <definedName name="SEP95CTY" localSheetId="2">#REF!</definedName>
    <definedName name="SEP95CTY" localSheetId="1">#REF!</definedName>
    <definedName name="SEP95CTY">#REF!</definedName>
    <definedName name="SEPCITY" localSheetId="0">#REF!</definedName>
    <definedName name="SEPCITY" localSheetId="2">#REF!</definedName>
    <definedName name="SEPCITY" localSheetId="1">#REF!</definedName>
    <definedName name="SEPCITY">#REF!</definedName>
    <definedName name="SEPCOUNTY" localSheetId="0">[1]HUTCOUNTY!#REF!</definedName>
    <definedName name="SEPCOUNTY" localSheetId="2">[1]HUTCOUNTY!#REF!</definedName>
    <definedName name="SEPCOUNTY" localSheetId="1">[1]HUTCOUNTY!#REF!</definedName>
    <definedName name="SEPCOUNTY">[1]HUTCOUNTY!#REF!</definedName>
    <definedName name="SEPHUT" localSheetId="0">#REF!</definedName>
    <definedName name="SEPHUT" localSheetId="2">#REF!</definedName>
    <definedName name="SEPHUT" localSheetId="1">#REF!</definedName>
    <definedName name="SEPHUT">#REF!</definedName>
    <definedName name="SEPWARR" localSheetId="0">#REF!</definedName>
    <definedName name="SEPWARR" localSheetId="2">#REF!</definedName>
    <definedName name="SEPWARR" localSheetId="1">#REF!</definedName>
    <definedName name="SEPWARR">#REF!</definedName>
    <definedName name="WS" localSheetId="0">#REF!</definedName>
    <definedName name="WS" localSheetId="2">#REF!</definedName>
    <definedName name="WS" localSheetId="1">#REF!</definedName>
    <definedName name="WS">#REF!</definedName>
    <definedName name="YTDCOUNTYACTUAL" localSheetId="0">[1]HUTCOUNTY!#REF!</definedName>
    <definedName name="YTDCOUNTYACTUAL" localSheetId="2">[1]HUTCOUNTY!#REF!</definedName>
    <definedName name="YTDCOUNTYACTUAL" localSheetId="1">[1]HUTCOUNTY!#REF!</definedName>
    <definedName name="YTDCOUNTYACTUAL">[1]HUTCOUNTY!#REF!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3" i="3" l="1"/>
  <c r="L73" i="3"/>
  <c r="K73" i="3"/>
  <c r="J73" i="3"/>
  <c r="I73" i="3"/>
  <c r="H73" i="3"/>
  <c r="G73" i="3"/>
  <c r="F73" i="3"/>
  <c r="E73" i="3"/>
  <c r="D73" i="3"/>
  <c r="C73" i="3"/>
  <c r="B73" i="3"/>
  <c r="O71" i="3"/>
  <c r="N71" i="3"/>
  <c r="O70" i="3"/>
  <c r="N70" i="3"/>
  <c r="O69" i="3"/>
  <c r="N69" i="3"/>
  <c r="O68" i="3"/>
  <c r="N68" i="3"/>
  <c r="O67" i="3"/>
  <c r="N67" i="3"/>
  <c r="O66" i="3"/>
  <c r="N66" i="3"/>
  <c r="O65" i="3"/>
  <c r="N65" i="3"/>
  <c r="O64" i="3"/>
  <c r="N64" i="3"/>
  <c r="O63" i="3"/>
  <c r="N63" i="3"/>
  <c r="O62" i="3"/>
  <c r="N62" i="3"/>
  <c r="O61" i="3"/>
  <c r="N61" i="3"/>
  <c r="O60" i="3"/>
  <c r="N60" i="3"/>
  <c r="O59" i="3"/>
  <c r="N59" i="3"/>
  <c r="O58" i="3"/>
  <c r="N58" i="3"/>
  <c r="O57" i="3"/>
  <c r="N57" i="3"/>
  <c r="O56" i="3"/>
  <c r="N56" i="3"/>
  <c r="O55" i="3"/>
  <c r="N55" i="3"/>
  <c r="O54" i="3"/>
  <c r="N54" i="3"/>
  <c r="O53" i="3"/>
  <c r="N53" i="3"/>
  <c r="O52" i="3"/>
  <c r="N52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M8" i="3"/>
  <c r="M74" i="3" s="1"/>
  <c r="L8" i="3"/>
  <c r="K8" i="3"/>
  <c r="J8" i="3"/>
  <c r="I8" i="3"/>
  <c r="H8" i="3"/>
  <c r="G8" i="3"/>
  <c r="G74" i="3" s="1"/>
  <c r="F8" i="3"/>
  <c r="E8" i="3"/>
  <c r="E74" i="3" s="1"/>
  <c r="D8" i="3"/>
  <c r="C8" i="3"/>
  <c r="B8" i="3"/>
  <c r="O6" i="3"/>
  <c r="N6" i="3"/>
  <c r="F74" i="3" l="1"/>
  <c r="C74" i="3"/>
  <c r="K74" i="3"/>
  <c r="D74" i="3"/>
  <c r="L74" i="3"/>
  <c r="N73" i="3"/>
  <c r="O73" i="3"/>
  <c r="H74" i="3"/>
  <c r="I74" i="3"/>
  <c r="B74" i="3"/>
  <c r="J74" i="3"/>
  <c r="N8" i="3"/>
  <c r="O8" i="3" s="1"/>
  <c r="N6" i="2" l="1"/>
  <c r="N11" i="2"/>
  <c r="N10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3" i="2" l="1"/>
  <c r="G73" i="2" l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10" i="1"/>
  <c r="O6" i="1"/>
  <c r="M73" i="2" l="1"/>
  <c r="L73" i="2"/>
  <c r="K73" i="2"/>
  <c r="J73" i="2"/>
  <c r="I73" i="2"/>
  <c r="H73" i="2"/>
  <c r="F73" i="2"/>
  <c r="E73" i="2"/>
  <c r="D73" i="2"/>
  <c r="C73" i="2"/>
  <c r="B73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M8" i="2"/>
  <c r="L8" i="2"/>
  <c r="K8" i="2"/>
  <c r="J8" i="2"/>
  <c r="I8" i="2"/>
  <c r="H8" i="2"/>
  <c r="G8" i="2"/>
  <c r="G74" i="2" s="1"/>
  <c r="F8" i="2"/>
  <c r="E8" i="2"/>
  <c r="D8" i="2"/>
  <c r="C8" i="2"/>
  <c r="B8" i="2"/>
  <c r="O6" i="2"/>
  <c r="H74" i="2" l="1"/>
  <c r="L74" i="2"/>
  <c r="J74" i="2"/>
  <c r="M74" i="2"/>
  <c r="D74" i="2"/>
  <c r="B74" i="2"/>
  <c r="C74" i="2"/>
  <c r="I74" i="2"/>
  <c r="K74" i="2"/>
  <c r="E74" i="2"/>
  <c r="F74" i="2"/>
  <c r="N8" i="2"/>
  <c r="O8" i="2" s="1"/>
  <c r="O73" i="2"/>
  <c r="G73" i="1" l="1"/>
  <c r="F73" i="1"/>
  <c r="N8" i="1"/>
  <c r="M8" i="1"/>
  <c r="L8" i="1"/>
  <c r="K8" i="1"/>
  <c r="J8" i="1"/>
  <c r="I8" i="1"/>
  <c r="H8" i="1"/>
  <c r="G8" i="1"/>
  <c r="F8" i="1"/>
  <c r="E8" i="1"/>
  <c r="D8" i="1"/>
  <c r="C8" i="1"/>
  <c r="P6" i="1"/>
  <c r="O8" i="1" l="1"/>
  <c r="P8" i="1" s="1"/>
  <c r="O73" i="1"/>
  <c r="P31" i="1" l="1"/>
  <c r="P13" i="1"/>
  <c r="P67" i="1"/>
  <c r="P35" i="1"/>
  <c r="L73" i="1"/>
  <c r="P19" i="1"/>
  <c r="P14" i="1"/>
  <c r="P24" i="1"/>
  <c r="P44" i="1"/>
  <c r="P40" i="1"/>
  <c r="P71" i="1"/>
  <c r="P37" i="1"/>
  <c r="P34" i="1"/>
  <c r="K73" i="1"/>
  <c r="P45" i="1"/>
  <c r="P33" i="1"/>
  <c r="P12" i="1"/>
  <c r="J73" i="1"/>
  <c r="P21" i="1"/>
  <c r="P60" i="1"/>
  <c r="P56" i="1"/>
  <c r="P26" i="1"/>
  <c r="P57" i="1"/>
  <c r="E73" i="1"/>
  <c r="P50" i="1"/>
  <c r="P29" i="1"/>
  <c r="P68" i="1"/>
  <c r="P64" i="1"/>
  <c r="P25" i="1"/>
  <c r="H73" i="1"/>
  <c r="P16" i="1"/>
  <c r="M73" i="1"/>
  <c r="P41" i="1"/>
  <c r="P30" i="1"/>
  <c r="P22" i="1"/>
  <c r="I73" i="1"/>
  <c r="P70" i="1"/>
  <c r="P43" i="1"/>
  <c r="P39" i="1"/>
  <c r="P38" i="1"/>
  <c r="P62" i="1"/>
  <c r="P20" i="1"/>
  <c r="P51" i="1"/>
  <c r="P47" i="1"/>
  <c r="P23" i="1"/>
  <c r="P15" i="1"/>
  <c r="P11" i="1"/>
  <c r="P18" i="1"/>
  <c r="P61" i="1"/>
  <c r="P28" i="1"/>
  <c r="P59" i="1"/>
  <c r="P55" i="1"/>
  <c r="P69" i="1"/>
  <c r="P49" i="1"/>
  <c r="N73" i="1"/>
  <c r="P36" i="1"/>
  <c r="P63" i="1"/>
  <c r="D73" i="1"/>
  <c r="P46" i="1"/>
  <c r="P66" i="1"/>
  <c r="P54" i="1"/>
  <c r="P32" i="1"/>
  <c r="P52" i="1"/>
  <c r="P48" i="1"/>
  <c r="C73" i="1"/>
  <c r="P10" i="1"/>
  <c r="P42" i="1"/>
  <c r="P27" i="1"/>
  <c r="P58" i="1"/>
  <c r="P53" i="1"/>
  <c r="P17" i="1"/>
  <c r="P65" i="1"/>
  <c r="P73" i="1" l="1"/>
</calcChain>
</file>

<file path=xl/sharedStrings.xml><?xml version="1.0" encoding="utf-8"?>
<sst xmlns="http://schemas.openxmlformats.org/spreadsheetml/2006/main" count="246" uniqueCount="83">
  <si>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</si>
  <si>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</si>
  <si>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</si>
  <si>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</si>
  <si>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</si>
  <si>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</si>
  <si>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</si>
  <si>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</si>
  <si>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</si>
  <si>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</si>
  <si>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</si>
  <si>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</si>
  <si>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YTD</t>
  </si>
  <si>
    <t>TOTALS</t>
  </si>
  <si>
    <t>Per C.R.S 43-2-115 Payment on hold and will be released when requirements have been met</t>
  </si>
  <si>
    <t>If a payment is on hold it does not reflect on this breakdown of faster</t>
  </si>
  <si>
    <t>prepared by Colorado State Treasury</t>
  </si>
  <si>
    <t>RETAIL DELIVERY FEE BREAKDOWN FOR COUNTIES 43-4-205 (6.8)(b)(II) &gt;7</t>
  </si>
  <si>
    <t>FY 2023</t>
  </si>
  <si>
    <t>Note: The Retail Delivery Fee distribution is included in the monthly deposit found on the County payment link. The Retail Delivery Fee distribution is NOT a separate deposit.</t>
  </si>
  <si>
    <t>FY 2024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</si>
  <si>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</si>
  <si>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</si>
  <si>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</si>
  <si>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</si>
  <si>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</si>
  <si>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</si>
  <si>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</si>
  <si>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</si>
  <si>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</si>
  <si>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</si>
  <si>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</si>
  <si>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</si>
  <si>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</si>
  <si>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</si>
  <si>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</si>
  <si>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DOLORES</t>
  </si>
  <si>
    <t xml:space="preserve">DOUGLAS 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</si>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</sst>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00_)"/>
    <numFmt numFmtId="165" formatCode="0.000000%"/>
    <numFmt numFmtId="166" formatCode="_(* #,##0_);_(* \(#,##0\);_(* &quot;-&quot;??_);_(@_)"/>
    <numFmt numFmtId="167" formatCode="mm/dd/yy;@"/>
    <numFmt numFmtId="168" formatCode="0_)"/>
  </numFmts>
  <fonts count="17" x14ac:knownFonts="1">
    <font>
      <sz val="10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i/>
      <sz val="10"/>
      <color rgb="FF0000FF"/>
      <name val="Arial"/>
      <family val="2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1" fillId="0" borderId="0"/>
    <xf numFmtId="39" fontId="1" fillId="0" borderId="0"/>
    <xf numFmtId="164" fontId="1" fillId="0" borderId="0"/>
    <xf numFmtId="39" fontId="1" fillId="0" borderId="0"/>
    <xf numFmtId="168" fontId="1" fillId="0" borderId="0"/>
  </cellStyleXfs>
  <cellXfs count="57">
    <xf numFmtId="0" fontId="0" fillId="0" borderId="0" xfId="0"/>
    <xf numFmtId="0" fontId="2" fillId="0" borderId="0" xfId="2" applyFont="1"/>
    <xf numFmtId="39" fontId="3" fillId="0" borderId="0" xfId="3" applyFont="1"/>
    <xf numFmtId="39" fontId="3" fillId="0" borderId="0" xfId="3" applyFont="1" applyAlignment="1">
      <alignment horizontal="center"/>
    </xf>
    <xf numFmtId="39" fontId="4" fillId="0" borderId="0" xfId="3" applyFont="1" applyFill="1" applyProtection="1"/>
    <xf numFmtId="165" fontId="5" fillId="0" borderId="0" xfId="4" applyNumberFormat="1" applyFont="1" applyFill="1" applyProtection="1"/>
    <xf numFmtId="39" fontId="2" fillId="0" borderId="0" xfId="3" applyFont="1" applyFill="1" applyAlignment="1" applyProtection="1"/>
    <xf numFmtId="39" fontId="2" fillId="0" borderId="0" xfId="3" applyFont="1"/>
    <xf numFmtId="39" fontId="2" fillId="0" borderId="0" xfId="3" applyFont="1" applyProtection="1"/>
    <xf numFmtId="39" fontId="2" fillId="0" borderId="0" xfId="3" applyFont="1" applyAlignment="1" applyProtection="1">
      <alignment horizontal="center"/>
    </xf>
    <xf numFmtId="49" fontId="2" fillId="0" borderId="0" xfId="5" quotePrefix="1" applyNumberFormat="1" applyFont="1" applyBorder="1" applyAlignment="1">
      <alignment horizontal="center"/>
    </xf>
    <xf numFmtId="49" fontId="2" fillId="0" borderId="0" xfId="5" quotePrefix="1" applyNumberFormat="1" applyFont="1" applyAlignment="1">
      <alignment horizontal="center"/>
    </xf>
    <xf numFmtId="49" fontId="2" fillId="0" borderId="0" xfId="5" applyNumberFormat="1" applyFont="1" applyAlignment="1">
      <alignment horizontal="center"/>
    </xf>
    <xf numFmtId="49" fontId="2" fillId="0" borderId="0" xfId="5" applyNumberFormat="1" applyFont="1" applyFill="1" applyAlignment="1">
      <alignment horizontal="center"/>
    </xf>
    <xf numFmtId="39" fontId="2" fillId="0" borderId="0" xfId="3" applyFont="1" applyFill="1" applyAlignment="1" applyProtection="1">
      <alignment horizontal="center"/>
    </xf>
    <xf numFmtId="39" fontId="8" fillId="0" borderId="0" xfId="3" applyFont="1"/>
    <xf numFmtId="39" fontId="3" fillId="0" borderId="0" xfId="3" applyFont="1" applyProtection="1"/>
    <xf numFmtId="39" fontId="9" fillId="0" borderId="0" xfId="3" applyFont="1" applyProtection="1"/>
    <xf numFmtId="39" fontId="10" fillId="0" borderId="0" xfId="3" applyFont="1" applyProtection="1"/>
    <xf numFmtId="39" fontId="10" fillId="0" borderId="0" xfId="3" applyFont="1" applyFill="1" applyProtection="1"/>
    <xf numFmtId="165" fontId="5" fillId="0" borderId="0" xfId="4" applyNumberFormat="1" applyFont="1" applyFill="1" applyAlignment="1" applyProtection="1">
      <alignment horizontal="center"/>
    </xf>
    <xf numFmtId="39" fontId="11" fillId="0" borderId="0" xfId="3" applyFont="1" applyProtection="1"/>
    <xf numFmtId="39" fontId="6" fillId="0" borderId="0" xfId="3" applyFont="1" applyProtection="1"/>
    <xf numFmtId="166" fontId="5" fillId="0" borderId="0" xfId="1" applyNumberFormat="1" applyFont="1" applyFill="1" applyProtection="1"/>
    <xf numFmtId="39" fontId="13" fillId="0" borderId="0" xfId="3" applyFont="1" applyBorder="1" applyProtection="1"/>
    <xf numFmtId="39" fontId="8" fillId="0" borderId="1" xfId="3" applyFont="1" applyBorder="1" applyProtection="1"/>
    <xf numFmtId="39" fontId="8" fillId="0" borderId="0" xfId="3" applyFont="1" applyFill="1" applyProtection="1"/>
    <xf numFmtId="167" fontId="12" fillId="0" borderId="0" xfId="3" applyNumberFormat="1" applyFont="1" applyAlignment="1">
      <alignment horizontal="center"/>
    </xf>
    <xf numFmtId="0" fontId="14" fillId="0" borderId="0" xfId="0" applyFont="1"/>
    <xf numFmtId="39" fontId="15" fillId="0" borderId="0" xfId="3" applyFont="1" applyFill="1" applyProtection="1"/>
    <xf numFmtId="39" fontId="3" fillId="0" borderId="0" xfId="3" applyFont="1" applyFill="1" applyProtection="1"/>
    <xf numFmtId="167" fontId="13" fillId="0" borderId="0" xfId="3" quotePrefix="1" applyNumberFormat="1" applyFont="1" applyFill="1" applyAlignment="1">
      <alignment horizontal="center"/>
    </xf>
    <xf numFmtId="167" fontId="13" fillId="0" borderId="0" xfId="3" applyNumberFormat="1" applyFont="1" applyFill="1" applyAlignment="1">
      <alignment horizontal="center"/>
    </xf>
    <xf numFmtId="39" fontId="6" fillId="0" borderId="0" xfId="3" applyFont="1" applyFill="1" applyProtection="1"/>
    <xf numFmtId="39" fontId="3" fillId="0" borderId="0" xfId="3" applyNumberFormat="1" applyFont="1" applyProtection="1"/>
    <xf numFmtId="40" fontId="3" fillId="0" borderId="0" xfId="3" applyNumberFormat="1" applyFont="1" applyProtection="1"/>
    <xf numFmtId="0" fontId="3" fillId="0" borderId="0" xfId="2" applyFont="1"/>
    <xf numFmtId="39" fontId="2" fillId="0" borderId="0" xfId="3" applyFont="1" applyBorder="1" applyAlignment="1" applyProtection="1">
      <alignment horizontal="right"/>
    </xf>
    <xf numFmtId="39" fontId="2" fillId="0" borderId="2" xfId="3" applyNumberFormat="1" applyFont="1" applyBorder="1" applyProtection="1"/>
    <xf numFmtId="39" fontId="8" fillId="0" borderId="2" xfId="3" applyNumberFormat="1" applyFont="1" applyBorder="1" applyProtection="1"/>
    <xf numFmtId="39" fontId="15" fillId="0" borderId="0" xfId="3" applyFont="1"/>
    <xf numFmtId="0" fontId="16" fillId="0" borderId="0" xfId="0" applyFont="1"/>
    <xf numFmtId="0" fontId="2" fillId="0" borderId="0" xfId="0" applyFont="1" applyAlignment="1">
      <alignment vertical="center"/>
    </xf>
    <xf numFmtId="168" fontId="2" fillId="0" borderId="0" xfId="6" quotePrefix="1" applyFont="1" applyFill="1" applyAlignment="1" applyProtection="1">
      <alignment horizontal="left"/>
    </xf>
    <xf numFmtId="0" fontId="2" fillId="2" borderId="0" xfId="2" applyFont="1" applyFill="1"/>
    <xf numFmtId="39" fontId="3" fillId="2" borderId="0" xfId="3" applyFont="1" applyFill="1" applyAlignment="1">
      <alignment horizontal="center"/>
    </xf>
    <xf numFmtId="39" fontId="3" fillId="2" borderId="0" xfId="3" applyFont="1" applyFill="1"/>
    <xf numFmtId="39" fontId="2" fillId="0" borderId="1" xfId="3" applyFont="1" applyBorder="1" applyProtection="1"/>
    <xf numFmtId="39" fontId="8" fillId="0" borderId="0" xfId="3" applyNumberFormat="1" applyFont="1" applyBorder="1" applyProtection="1"/>
    <xf numFmtId="39" fontId="3" fillId="0" borderId="0" xfId="3" applyFont="1" applyBorder="1" applyProtection="1"/>
    <xf numFmtId="0" fontId="0" fillId="0" borderId="0" xfId="0" applyBorder="1"/>
    <xf numFmtId="39" fontId="6" fillId="0" borderId="0" xfId="3" applyFont="1" applyBorder="1" applyProtection="1"/>
    <xf numFmtId="0" fontId="3" fillId="0" borderId="0" xfId="2" applyFont="1" applyBorder="1"/>
    <xf numFmtId="39" fontId="3" fillId="0" borderId="0" xfId="3" applyFont="1" applyBorder="1"/>
    <xf numFmtId="0" fontId="2" fillId="0" borderId="0" xfId="2" applyFont="1" applyBorder="1"/>
    <xf numFmtId="39" fontId="2" fillId="0" borderId="0" xfId="3" applyFont="1" applyBorder="1" applyProtection="1"/>
    <xf numFmtId="39" fontId="9" fillId="0" borderId="0" xfId="3" applyFont="1" applyAlignment="1" applyProtection="1">
      <alignment vertical="center"/>
    </xf>
  </cellXfs>
  <cellStyles count="7">
    <cellStyle name="Comma" xfId="1" builtinId="3"/>
    <cellStyle name="Normal" xfId="0" builtinId="0"/>
    <cellStyle name="Normal 6" xfId="2"/>
    <cellStyle name="Normal_CITY CALENDAR '01 YTD" xfId="5"/>
    <cellStyle name="Normal_CNTYCALC04" xfId="4"/>
    <cellStyle name="Normal_HUTCOUNTY '01" xfId="3"/>
    <cellStyle name="Normal_INT-TEMP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tshares\cstdata\CINDY\REPORTS\FY15\1-AUG%20&amp;%20SEP14%20FY15%20HUT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cst\acct\Cindy\2003\HIGHWAY%20USERS%202003\HUTY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TYTD"/>
      <sheetName val="HUTDISTR"/>
      <sheetName val="HUTCOUNTY"/>
      <sheetName val="Counties-Faster Tier Bkdwn"/>
      <sheetName val="HUTCITIES"/>
      <sheetName val="Cities-FASTER"/>
    </sheetNames>
    <sheetDataSet>
      <sheetData sheetId="0"/>
      <sheetData sheetId="1"/>
      <sheetData sheetId="2">
        <row r="2">
          <cell r="C2" t="str">
            <v>FY 2015</v>
          </cell>
          <cell r="F2" t="str">
            <v>JULY</v>
          </cell>
          <cell r="G2" t="str">
            <v>AUGUST</v>
          </cell>
          <cell r="H2" t="str">
            <v>SEPTEMBER</v>
          </cell>
          <cell r="I2" t="str">
            <v>OCTOBER</v>
          </cell>
          <cell r="J2" t="str">
            <v>NOVEMBER</v>
          </cell>
          <cell r="K2" t="str">
            <v>DECEMBER</v>
          </cell>
          <cell r="L2" t="str">
            <v>JANUARY</v>
          </cell>
          <cell r="M2" t="str">
            <v>FEBRUARY</v>
          </cell>
          <cell r="N2" t="str">
            <v>MARCH</v>
          </cell>
          <cell r="O2" t="str">
            <v>APRIL</v>
          </cell>
          <cell r="P2" t="str">
            <v>MAY</v>
          </cell>
          <cell r="Q2" t="str">
            <v>JUNE</v>
          </cell>
          <cell r="S2" t="str">
            <v>YTD</v>
          </cell>
        </row>
        <row r="4">
          <cell r="C4" t="str">
            <v>HUT</v>
          </cell>
          <cell r="F4">
            <v>5440810</v>
          </cell>
          <cell r="G4">
            <v>4397895</v>
          </cell>
          <cell r="H4">
            <v>4363602</v>
          </cell>
          <cell r="S4">
            <v>14202307</v>
          </cell>
          <cell r="X4" t="str">
            <v>HUTF OVER FY88 TO BE DISTRIBUTED TO</v>
          </cell>
        </row>
        <row r="5">
          <cell r="C5" t="str">
            <v>&gt; 7 CENTS + FASTER</v>
          </cell>
          <cell r="F5">
            <v>12675321</v>
          </cell>
          <cell r="G5">
            <v>12297893</v>
          </cell>
          <cell r="H5">
            <v>13167618</v>
          </cell>
          <cell r="S5">
            <v>38140832</v>
          </cell>
          <cell r="X5" t="str">
            <v>COUNTIES PER STATUTE 43-4-207(2)(a)(II)</v>
          </cell>
        </row>
        <row r="6">
          <cell r="L6">
            <v>46528211.609999999</v>
          </cell>
        </row>
        <row r="7">
          <cell r="E7" t="str">
            <v>TOTAL</v>
          </cell>
          <cell r="F7">
            <v>18116131</v>
          </cell>
          <cell r="G7">
            <v>16695788</v>
          </cell>
          <cell r="H7">
            <v>17531220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52343139</v>
          </cell>
          <cell r="T7" t="str">
            <v xml:space="preserve">AMOUNT  </v>
          </cell>
          <cell r="V7" t="str">
            <v>SECOND</v>
          </cell>
        </row>
        <row r="8">
          <cell r="D8" t="str">
            <v>TOTAL DUE TO</v>
          </cell>
          <cell r="E8" t="str">
            <v>% DUE</v>
          </cell>
          <cell r="F8" t="str">
            <v>JUL PYMT</v>
          </cell>
          <cell r="G8" t="str">
            <v>AUG PYMT</v>
          </cell>
          <cell r="H8" t="str">
            <v>SEP PYMT</v>
          </cell>
          <cell r="I8" t="str">
            <v>OCT PYMT</v>
          </cell>
          <cell r="J8" t="str">
            <v>NOV PYMT</v>
          </cell>
          <cell r="K8" t="str">
            <v>DEC PYMT</v>
          </cell>
          <cell r="L8" t="str">
            <v>JAN PYMT</v>
          </cell>
          <cell r="M8" t="str">
            <v>FEB PYMT</v>
          </cell>
          <cell r="N8" t="str">
            <v>MAR PYMT</v>
          </cell>
          <cell r="O8" t="str">
            <v>APR PYMT</v>
          </cell>
          <cell r="P8" t="str">
            <v>MAY PYMT</v>
          </cell>
          <cell r="Q8" t="str">
            <v>JUN PYMT</v>
          </cell>
          <cell r="S8" t="str">
            <v>TOTAL YTD</v>
          </cell>
          <cell r="T8" t="str">
            <v xml:space="preserve">UP TO 69.7, then </v>
          </cell>
          <cell r="V8" t="str">
            <v>TIER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D8" t="str">
            <v xml:space="preserve">TOTAL </v>
          </cell>
        </row>
        <row r="9">
          <cell r="A9" t="str">
            <v>62</v>
          </cell>
          <cell r="D9" t="str">
            <v>COUNTIES FY88</v>
          </cell>
          <cell r="E9" t="str">
            <v>DEPOSIT DATE:</v>
          </cell>
          <cell r="G9">
            <v>41900</v>
          </cell>
          <cell r="H9">
            <v>41929</v>
          </cell>
          <cell r="T9" t="str">
            <v>OVER</v>
          </cell>
          <cell r="AA9" t="str">
            <v>TOTALS FOR</v>
          </cell>
          <cell r="AB9" t="str">
            <v>THIRD TIER</v>
          </cell>
          <cell r="AC9">
            <v>0</v>
          </cell>
          <cell r="AD9" t="str">
            <v>DECEMBER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M9" t="str">
            <v>TOTALS FOR</v>
          </cell>
        </row>
        <row r="10">
          <cell r="C10" t="str">
            <v>=</v>
          </cell>
          <cell r="D10" t="str">
            <v>=</v>
          </cell>
          <cell r="E10" t="str">
            <v>=</v>
          </cell>
          <cell r="F10" t="str">
            <v>=</v>
          </cell>
          <cell r="G10" t="str">
            <v>=</v>
          </cell>
          <cell r="H10" t="str">
            <v>=</v>
          </cell>
          <cell r="I10" t="str">
            <v>=</v>
          </cell>
          <cell r="J10" t="str">
            <v>=</v>
          </cell>
          <cell r="K10" t="str">
            <v>=</v>
          </cell>
          <cell r="L10" t="str">
            <v>=</v>
          </cell>
          <cell r="M10" t="str">
            <v>=</v>
          </cell>
          <cell r="N10" t="str">
            <v>=</v>
          </cell>
          <cell r="O10" t="str">
            <v>=</v>
          </cell>
          <cell r="P10" t="str">
            <v>=</v>
          </cell>
          <cell r="Q10" t="str">
            <v>=</v>
          </cell>
          <cell r="S10" t="str">
            <v>=</v>
          </cell>
          <cell r="T10" t="str">
            <v>=</v>
          </cell>
          <cell r="V10" t="str">
            <v>=</v>
          </cell>
          <cell r="W10" t="str">
            <v>NOVEMBER</v>
          </cell>
          <cell r="X10" t="str">
            <v>DECEMBER</v>
          </cell>
          <cell r="AA10" t="str">
            <v>SECOND TIER</v>
          </cell>
          <cell r="AB10" t="str">
            <v>HB 1272 %</v>
          </cell>
          <cell r="AC10" t="str">
            <v>DECEMBER</v>
          </cell>
          <cell r="AD10" t="str">
            <v>PAYMENT</v>
          </cell>
          <cell r="AE10" t="str">
            <v>JANUARY</v>
          </cell>
          <cell r="AF10" t="str">
            <v>JANUARY</v>
          </cell>
          <cell r="AG10" t="str">
            <v>FEBRUARY</v>
          </cell>
          <cell r="AH10" t="str">
            <v>MARCH</v>
          </cell>
          <cell r="AI10" t="str">
            <v>APRIL</v>
          </cell>
          <cell r="AJ10" t="str">
            <v>MAY</v>
          </cell>
          <cell r="AK10" t="str">
            <v>JUNE</v>
          </cell>
          <cell r="AM10" t="str">
            <v>THIRD TIER</v>
          </cell>
        </row>
        <row r="11">
          <cell r="E11" t="str">
            <v>1st Tier</v>
          </cell>
          <cell r="S11" t="str">
            <v/>
          </cell>
          <cell r="W11" t="str">
            <v>=</v>
          </cell>
          <cell r="X11" t="str">
            <v>=</v>
          </cell>
          <cell r="Y11" t="str">
            <v>=</v>
          </cell>
          <cell r="Z11" t="str">
            <v>=</v>
          </cell>
          <cell r="AA11" t="str">
            <v>=</v>
          </cell>
          <cell r="AB11" t="str">
            <v>=</v>
          </cell>
          <cell r="AC11" t="str">
            <v>=</v>
          </cell>
          <cell r="AD11" t="str">
            <v>=</v>
          </cell>
          <cell r="AE11" t="str">
            <v>=</v>
          </cell>
          <cell r="AF11" t="str">
            <v>=</v>
          </cell>
          <cell r="AG11" t="str">
            <v>=</v>
          </cell>
          <cell r="AH11" t="str">
            <v>=</v>
          </cell>
          <cell r="AI11" t="str">
            <v>=</v>
          </cell>
          <cell r="AJ11" t="str">
            <v>=</v>
          </cell>
          <cell r="AM11" t="str">
            <v>=</v>
          </cell>
        </row>
        <row r="12">
          <cell r="B12">
            <v>1</v>
          </cell>
          <cell r="C12" t="str">
            <v>ADAMS</v>
          </cell>
          <cell r="D12">
            <v>2281053.7000000002</v>
          </cell>
          <cell r="E12">
            <v>3.2737000000000002E-2</v>
          </cell>
          <cell r="F12">
            <v>593067.78</v>
          </cell>
          <cell r="G12">
            <v>546570.01</v>
          </cell>
          <cell r="H12">
            <v>573919.55000000005</v>
          </cell>
          <cell r="I12">
            <v>0</v>
          </cell>
          <cell r="S12">
            <v>1713557.34</v>
          </cell>
          <cell r="T12">
            <v>567496.3600000001</v>
          </cell>
          <cell r="V12">
            <v>9.5717999999999998E-2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  <cell r="AB12">
            <v>4.2580873800000002E-2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M12">
            <v>0</v>
          </cell>
        </row>
        <row r="13">
          <cell r="B13">
            <v>2</v>
          </cell>
          <cell r="C13" t="str">
            <v>ALAMOSA</v>
          </cell>
          <cell r="D13">
            <v>720317.76</v>
          </cell>
          <cell r="E13">
            <v>1.0338E-2</v>
          </cell>
          <cell r="F13">
            <v>187284.56</v>
          </cell>
          <cell r="G13">
            <v>172601.06</v>
          </cell>
          <cell r="H13">
            <v>181237.75</v>
          </cell>
          <cell r="I13">
            <v>0</v>
          </cell>
          <cell r="S13">
            <v>541123.37</v>
          </cell>
          <cell r="T13">
            <v>179194.39</v>
          </cell>
          <cell r="V13">
            <v>1.1598000000000001E-2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  <cell r="AB13">
            <v>8.7830305000000004E-3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M13">
            <v>0</v>
          </cell>
        </row>
        <row r="14">
          <cell r="B14">
            <v>3</v>
          </cell>
          <cell r="C14" t="str">
            <v>ARAPAHOE</v>
          </cell>
          <cell r="D14">
            <v>2341425.33</v>
          </cell>
          <cell r="E14">
            <v>3.3603000000000001E-2</v>
          </cell>
          <cell r="F14">
            <v>608756.35</v>
          </cell>
          <cell r="G14">
            <v>561028.56000000006</v>
          </cell>
          <cell r="H14">
            <v>589101.59</v>
          </cell>
          <cell r="I14">
            <v>0</v>
          </cell>
          <cell r="S14">
            <v>1758886.5</v>
          </cell>
          <cell r="T14">
            <v>582538.83000000007</v>
          </cell>
          <cell r="V14">
            <v>0.12656000000000001</v>
          </cell>
          <cell r="W14">
            <v>0</v>
          </cell>
          <cell r="X14">
            <v>0</v>
          </cell>
          <cell r="Y14">
            <v>0</v>
          </cell>
          <cell r="AA14">
            <v>0</v>
          </cell>
          <cell r="AB14">
            <v>3.6243038599999999E-2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M14">
            <v>0</v>
          </cell>
        </row>
        <row r="15">
          <cell r="B15">
            <v>4</v>
          </cell>
          <cell r="C15" t="str">
            <v>ARCHULETA</v>
          </cell>
          <cell r="D15">
            <v>751184.67</v>
          </cell>
          <cell r="E15">
            <v>1.0781000000000001E-2</v>
          </cell>
          <cell r="F15">
            <v>195310.01</v>
          </cell>
          <cell r="G15">
            <v>179997.29</v>
          </cell>
          <cell r="H15">
            <v>189004.08</v>
          </cell>
          <cell r="I15">
            <v>0</v>
          </cell>
          <cell r="S15">
            <v>564311.38</v>
          </cell>
          <cell r="T15">
            <v>186873.29000000004</v>
          </cell>
          <cell r="W15">
            <v>0</v>
          </cell>
          <cell r="X15">
            <v>0</v>
          </cell>
          <cell r="Y15">
            <v>0</v>
          </cell>
          <cell r="AA15">
            <v>0</v>
          </cell>
          <cell r="AB15">
            <v>1.0964583599999999E-2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M15">
            <v>0</v>
          </cell>
        </row>
        <row r="16">
          <cell r="B16">
            <v>5</v>
          </cell>
          <cell r="C16" t="str">
            <v>BACA</v>
          </cell>
          <cell r="D16">
            <v>1082506.32</v>
          </cell>
          <cell r="E16">
            <v>1.5535999999999999E-2</v>
          </cell>
          <cell r="F16">
            <v>281452.21000000002</v>
          </cell>
          <cell r="G16">
            <v>259385.76</v>
          </cell>
          <cell r="H16">
            <v>272365.03000000003</v>
          </cell>
          <cell r="I16">
            <v>0</v>
          </cell>
          <cell r="S16">
            <v>813203</v>
          </cell>
          <cell r="T16">
            <v>269303.32000000007</v>
          </cell>
          <cell r="W16">
            <v>0</v>
          </cell>
          <cell r="X16">
            <v>0</v>
          </cell>
          <cell r="Y16">
            <v>0</v>
          </cell>
          <cell r="AA16">
            <v>0</v>
          </cell>
          <cell r="AB16">
            <v>1.20787408E-2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M16">
            <v>0</v>
          </cell>
        </row>
        <row r="17">
          <cell r="B17">
            <v>6</v>
          </cell>
          <cell r="C17" t="str">
            <v>BENT</v>
          </cell>
          <cell r="D17">
            <v>541768.41</v>
          </cell>
          <cell r="E17">
            <v>7.7749999999999998E-3</v>
          </cell>
          <cell r="F17">
            <v>140852.92000000001</v>
          </cell>
          <cell r="G17">
            <v>129809.75</v>
          </cell>
          <cell r="H17">
            <v>136305.24</v>
          </cell>
          <cell r="I17">
            <v>0</v>
          </cell>
          <cell r="S17">
            <v>406967.91000000003</v>
          </cell>
          <cell r="T17">
            <v>134800.5</v>
          </cell>
          <cell r="W17">
            <v>0</v>
          </cell>
          <cell r="X17">
            <v>0</v>
          </cell>
          <cell r="Y17">
            <v>0</v>
          </cell>
          <cell r="AA17">
            <v>0</v>
          </cell>
          <cell r="AB17">
            <v>5.9215548999999998E-3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M17">
            <v>0</v>
          </cell>
        </row>
        <row r="18">
          <cell r="B18">
            <v>7</v>
          </cell>
          <cell r="C18" t="str">
            <v>BOULDER</v>
          </cell>
          <cell r="D18">
            <v>1492763.54</v>
          </cell>
          <cell r="E18">
            <v>2.1423999999999999E-2</v>
          </cell>
          <cell r="F18">
            <v>388119.99</v>
          </cell>
          <cell r="G18">
            <v>357690.56</v>
          </cell>
          <cell r="H18">
            <v>375588.86</v>
          </cell>
          <cell r="I18">
            <v>0</v>
          </cell>
          <cell r="S18">
            <v>1121399.4100000001</v>
          </cell>
          <cell r="T18">
            <v>371364.12999999989</v>
          </cell>
          <cell r="V18">
            <v>7.3570999999999998E-2</v>
          </cell>
          <cell r="W18">
            <v>0</v>
          </cell>
          <cell r="X18">
            <v>0</v>
          </cell>
          <cell r="Y18">
            <v>0</v>
          </cell>
          <cell r="AA18">
            <v>0</v>
          </cell>
          <cell r="AB18">
            <v>2.79513175E-2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B19">
            <v>8</v>
          </cell>
          <cell r="C19" t="str">
            <v>CHAFFEE</v>
          </cell>
          <cell r="D19">
            <v>890798.04</v>
          </cell>
          <cell r="E19">
            <v>1.2784E-2</v>
          </cell>
          <cell r="F19">
            <v>231596.62</v>
          </cell>
          <cell r="G19">
            <v>213438.95</v>
          </cell>
          <cell r="H19">
            <v>224119.12</v>
          </cell>
          <cell r="I19">
            <v>0</v>
          </cell>
          <cell r="S19">
            <v>669154.68999999994</v>
          </cell>
          <cell r="T19">
            <v>221643.35000000009</v>
          </cell>
          <cell r="W19">
            <v>0</v>
          </cell>
          <cell r="X19">
            <v>0</v>
          </cell>
          <cell r="Y19">
            <v>0</v>
          </cell>
          <cell r="AA19">
            <v>0</v>
          </cell>
          <cell r="AB19">
            <v>8.3026984000000009E-3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B20">
            <v>9</v>
          </cell>
          <cell r="C20" t="str">
            <v>CHEYENNE</v>
          </cell>
          <cell r="D20">
            <v>583594.6</v>
          </cell>
          <cell r="E20">
            <v>8.3759999999999998E-3</v>
          </cell>
          <cell r="F20">
            <v>151740.71</v>
          </cell>
          <cell r="G20">
            <v>139843.92000000001</v>
          </cell>
          <cell r="H20">
            <v>146841.5</v>
          </cell>
          <cell r="I20">
            <v>0</v>
          </cell>
          <cell r="S20">
            <v>438426.13</v>
          </cell>
          <cell r="T20">
            <v>145168.46999999997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7.1285608999999998E-3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</row>
        <row r="21">
          <cell r="B21">
            <v>10</v>
          </cell>
          <cell r="C21" t="str">
            <v>CLEAR CREEK</v>
          </cell>
          <cell r="D21">
            <v>392966.09</v>
          </cell>
          <cell r="E21">
            <v>5.64E-3</v>
          </cell>
          <cell r="F21">
            <v>102174.98</v>
          </cell>
          <cell r="G21">
            <v>94164.24</v>
          </cell>
          <cell r="H21">
            <v>98876.08</v>
          </cell>
          <cell r="I21">
            <v>0</v>
          </cell>
          <cell r="S21">
            <v>295215.3</v>
          </cell>
          <cell r="T21">
            <v>97750.790000000037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4.8381604999999999E-3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M21">
            <v>0</v>
          </cell>
        </row>
        <row r="22">
          <cell r="B22">
            <v>11</v>
          </cell>
          <cell r="C22" t="str">
            <v>CONEJOS</v>
          </cell>
          <cell r="D22">
            <v>789187.74</v>
          </cell>
          <cell r="E22">
            <v>1.1325999999999999E-2</v>
          </cell>
          <cell r="F22">
            <v>205183.3</v>
          </cell>
          <cell r="G22">
            <v>189096.49</v>
          </cell>
          <cell r="H22">
            <v>198558.6</v>
          </cell>
          <cell r="I22">
            <v>0</v>
          </cell>
          <cell r="S22">
            <v>592838.39</v>
          </cell>
          <cell r="T22">
            <v>196349.34999999998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8.8066134999999993E-3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M22">
            <v>0</v>
          </cell>
        </row>
        <row r="23">
          <cell r="B23">
            <v>12</v>
          </cell>
          <cell r="C23" t="str">
            <v>COSTILLA</v>
          </cell>
          <cell r="D23">
            <v>1395398.05</v>
          </cell>
          <cell r="E23">
            <v>2.0025999999999999E-2</v>
          </cell>
          <cell r="F23">
            <v>362793.64</v>
          </cell>
          <cell r="G23">
            <v>334349.84999999998</v>
          </cell>
          <cell r="H23">
            <v>351080.21</v>
          </cell>
          <cell r="I23">
            <v>0</v>
          </cell>
          <cell r="S23">
            <v>1048223.7</v>
          </cell>
          <cell r="T23">
            <v>347174.35000000009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2.0664550899999998E-2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M23">
            <v>0</v>
          </cell>
        </row>
        <row r="24">
          <cell r="B24">
            <v>13</v>
          </cell>
          <cell r="C24" t="str">
            <v>CROWLEY</v>
          </cell>
          <cell r="D24">
            <v>296542.77</v>
          </cell>
          <cell r="E24">
            <v>4.2560000000000002E-3</v>
          </cell>
          <cell r="F24">
            <v>77102.25</v>
          </cell>
          <cell r="G24">
            <v>71057.27</v>
          </cell>
          <cell r="H24">
            <v>74612.87</v>
          </cell>
          <cell r="I24">
            <v>0</v>
          </cell>
          <cell r="S24">
            <v>222772.39</v>
          </cell>
          <cell r="T24">
            <v>73770.38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3.4503272000000001E-3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M24">
            <v>0</v>
          </cell>
        </row>
        <row r="25">
          <cell r="B25">
            <v>14</v>
          </cell>
          <cell r="C25" t="str">
            <v>CUSTER</v>
          </cell>
          <cell r="D25">
            <v>527848.94999999995</v>
          </cell>
          <cell r="E25">
            <v>7.5760000000000003E-3</v>
          </cell>
          <cell r="F25">
            <v>137247.81</v>
          </cell>
          <cell r="G25">
            <v>126487.29</v>
          </cell>
          <cell r="H25">
            <v>132816.51999999999</v>
          </cell>
          <cell r="I25">
            <v>0</v>
          </cell>
          <cell r="S25">
            <v>396551.62</v>
          </cell>
          <cell r="T25">
            <v>131297.32999999996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5.7970265E-3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M25">
            <v>0</v>
          </cell>
        </row>
        <row r="26">
          <cell r="B26">
            <v>15</v>
          </cell>
          <cell r="C26" t="str">
            <v>DELTA</v>
          </cell>
          <cell r="D26">
            <v>1093657.42</v>
          </cell>
          <cell r="E26">
            <v>1.5696000000000002E-2</v>
          </cell>
          <cell r="F26">
            <v>284350.78999999998</v>
          </cell>
          <cell r="G26">
            <v>262057.09</v>
          </cell>
          <cell r="H26">
            <v>275170.03000000003</v>
          </cell>
          <cell r="I26">
            <v>0</v>
          </cell>
          <cell r="S26">
            <v>821577.91</v>
          </cell>
          <cell r="T26">
            <v>272079.50999999989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1.47024758E-2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M26">
            <v>0</v>
          </cell>
        </row>
        <row r="27">
          <cell r="B27">
            <v>16</v>
          </cell>
          <cell r="C27" t="str">
            <v>DOLORES</v>
          </cell>
          <cell r="D27">
            <v>792399.35999999999</v>
          </cell>
          <cell r="E27">
            <v>1.1372E-2</v>
          </cell>
          <cell r="F27">
            <v>206016.64000000001</v>
          </cell>
          <cell r="G27">
            <v>189864.5</v>
          </cell>
          <cell r="H27">
            <v>199365.03</v>
          </cell>
          <cell r="I27">
            <v>0</v>
          </cell>
          <cell r="S27">
            <v>595246.17000000004</v>
          </cell>
          <cell r="T27">
            <v>197153.18999999994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7.4465419E-3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M27">
            <v>0</v>
          </cell>
        </row>
        <row r="28">
          <cell r="B28">
            <v>17</v>
          </cell>
          <cell r="C28" t="str">
            <v xml:space="preserve">DOUGLAS </v>
          </cell>
          <cell r="D28">
            <v>1278624.57</v>
          </cell>
          <cell r="E28">
            <v>1.8350000000000002E-2</v>
          </cell>
          <cell r="F28">
            <v>332431</v>
          </cell>
          <cell r="G28">
            <v>306367.71000000002</v>
          </cell>
          <cell r="H28">
            <v>321697.89</v>
          </cell>
          <cell r="I28">
            <v>0</v>
          </cell>
          <cell r="S28">
            <v>960496.6</v>
          </cell>
          <cell r="T28">
            <v>318127.97000000009</v>
          </cell>
          <cell r="V28">
            <v>3.5147999999999999E-2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5.2498720300000003E-2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</row>
        <row r="29">
          <cell r="B29">
            <v>18</v>
          </cell>
          <cell r="C29" t="str">
            <v>EAGLE</v>
          </cell>
          <cell r="D29">
            <v>906139.28</v>
          </cell>
          <cell r="E29">
            <v>1.3004999999999999E-2</v>
          </cell>
          <cell r="F29">
            <v>235600.28</v>
          </cell>
          <cell r="G29">
            <v>217128.72</v>
          </cell>
          <cell r="H29">
            <v>227993.52</v>
          </cell>
          <cell r="I29">
            <v>0</v>
          </cell>
          <cell r="S29">
            <v>680722.52</v>
          </cell>
          <cell r="T29">
            <v>225416.76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1.19578692E-2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M29">
            <v>0</v>
          </cell>
        </row>
        <row r="30">
          <cell r="B30">
            <v>19</v>
          </cell>
          <cell r="C30" t="str">
            <v>EL PASO</v>
          </cell>
          <cell r="D30">
            <v>2603687.38</v>
          </cell>
          <cell r="E30">
            <v>3.7366999999999997E-2</v>
          </cell>
          <cell r="F30">
            <v>676945.47</v>
          </cell>
          <cell r="G30">
            <v>623871.51</v>
          </cell>
          <cell r="H30">
            <v>655089.1</v>
          </cell>
          <cell r="I30">
            <v>0</v>
          </cell>
          <cell r="S30">
            <v>1955906.08</v>
          </cell>
          <cell r="T30">
            <v>647781.29999999981</v>
          </cell>
          <cell r="V30">
            <v>0.130552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6.6739580699999995E-2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M30">
            <v>0</v>
          </cell>
        </row>
        <row r="31">
          <cell r="B31">
            <v>20</v>
          </cell>
          <cell r="C31" t="str">
            <v>ELBERT</v>
          </cell>
          <cell r="D31">
            <v>940264.43</v>
          </cell>
          <cell r="E31">
            <v>1.3494000000000001E-2</v>
          </cell>
          <cell r="F31">
            <v>244459.07</v>
          </cell>
          <cell r="G31">
            <v>225292.96</v>
          </cell>
          <cell r="H31">
            <v>236566.28</v>
          </cell>
          <cell r="I31">
            <v>0</v>
          </cell>
          <cell r="S31">
            <v>706318.31</v>
          </cell>
          <cell r="T31">
            <v>233946.12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1.47453576E-2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M31">
            <v>0</v>
          </cell>
        </row>
        <row r="32">
          <cell r="B32">
            <v>21</v>
          </cell>
          <cell r="C32" t="str">
            <v>FREMONT</v>
          </cell>
          <cell r="D32">
            <v>1041700.7</v>
          </cell>
          <cell r="E32">
            <v>1.495E-2</v>
          </cell>
          <cell r="F32">
            <v>270836.15999999997</v>
          </cell>
          <cell r="G32">
            <v>249602.03</v>
          </cell>
          <cell r="H32">
            <v>262091.74</v>
          </cell>
          <cell r="I32">
            <v>0</v>
          </cell>
          <cell r="S32">
            <v>782529.92999999993</v>
          </cell>
          <cell r="T32">
            <v>259170.77000000002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1.41662219E-2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M32">
            <v>0</v>
          </cell>
        </row>
        <row r="33">
          <cell r="B33">
            <v>22</v>
          </cell>
          <cell r="C33" t="str">
            <v>GARFIELD</v>
          </cell>
          <cell r="D33">
            <v>1317968.47</v>
          </cell>
          <cell r="E33">
            <v>1.8915000000000001E-2</v>
          </cell>
          <cell r="F33">
            <v>342666.62</v>
          </cell>
          <cell r="G33">
            <v>315800.83</v>
          </cell>
          <cell r="H33">
            <v>331603.03000000003</v>
          </cell>
          <cell r="I33">
            <v>0</v>
          </cell>
          <cell r="S33">
            <v>990070.48</v>
          </cell>
          <cell r="T33">
            <v>327897.99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1.8527533200000001E-2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M33">
            <v>0</v>
          </cell>
        </row>
        <row r="34">
          <cell r="B34">
            <v>23</v>
          </cell>
          <cell r="C34" t="str">
            <v>GILPIN</v>
          </cell>
          <cell r="D34">
            <v>289925.76000000001</v>
          </cell>
          <cell r="E34">
            <v>4.1609999999999998E-3</v>
          </cell>
          <cell r="F34">
            <v>75381.22</v>
          </cell>
          <cell r="G34">
            <v>69471.17</v>
          </cell>
          <cell r="H34">
            <v>72947.41</v>
          </cell>
          <cell r="I34">
            <v>0</v>
          </cell>
          <cell r="S34">
            <v>217799.80000000002</v>
          </cell>
          <cell r="T34">
            <v>72125.959999999992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3.0981297000000001E-3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M34">
            <v>0</v>
          </cell>
        </row>
        <row r="35">
          <cell r="B35">
            <v>24</v>
          </cell>
          <cell r="C35" t="str">
            <v>GRAND</v>
          </cell>
          <cell r="D35">
            <v>1211342.1200000001</v>
          </cell>
          <cell r="E35">
            <v>1.7385000000000001E-2</v>
          </cell>
          <cell r="F35">
            <v>314948.94</v>
          </cell>
          <cell r="G35">
            <v>290256.27</v>
          </cell>
          <cell r="H35">
            <v>304780.26</v>
          </cell>
          <cell r="I35">
            <v>0</v>
          </cell>
          <cell r="S35">
            <v>909985.47</v>
          </cell>
          <cell r="T35">
            <v>301356.65000000014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1.31090323E-2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M35">
            <v>0</v>
          </cell>
        </row>
        <row r="36">
          <cell r="B36">
            <v>25</v>
          </cell>
          <cell r="C36" t="str">
            <v>GUNNISON</v>
          </cell>
          <cell r="D36">
            <v>1271008.3700000001</v>
          </cell>
          <cell r="E36">
            <v>1.8241E-2</v>
          </cell>
          <cell r="F36">
            <v>330456.34999999998</v>
          </cell>
          <cell r="G36">
            <v>304547.87</v>
          </cell>
          <cell r="H36">
            <v>319786.98</v>
          </cell>
          <cell r="I36">
            <v>0</v>
          </cell>
          <cell r="S36">
            <v>954791.2</v>
          </cell>
          <cell r="T36">
            <v>316217.17000000016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1.2956860000000001E-2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M36">
            <v>0</v>
          </cell>
        </row>
        <row r="37">
          <cell r="B37">
            <v>26</v>
          </cell>
          <cell r="C37" t="str">
            <v>HINSDALE</v>
          </cell>
          <cell r="D37">
            <v>395150.2</v>
          </cell>
          <cell r="E37">
            <v>5.6709999999999998E-3</v>
          </cell>
          <cell r="F37">
            <v>102736.58</v>
          </cell>
          <cell r="G37">
            <v>94681.81</v>
          </cell>
          <cell r="H37">
            <v>99419.55</v>
          </cell>
          <cell r="I37">
            <v>0</v>
          </cell>
          <cell r="S37">
            <v>296837.94</v>
          </cell>
          <cell r="T37">
            <v>98312.260000000009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2.9540742000000002E-3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M37">
            <v>0</v>
          </cell>
        </row>
        <row r="38">
          <cell r="B38">
            <v>27</v>
          </cell>
          <cell r="C38" t="str">
            <v>HUERFANO</v>
          </cell>
          <cell r="D38">
            <v>784334.23</v>
          </cell>
          <cell r="E38">
            <v>1.1257E-2</v>
          </cell>
          <cell r="F38">
            <v>203933.29</v>
          </cell>
          <cell r="G38">
            <v>187944.49</v>
          </cell>
          <cell r="H38">
            <v>197348.94</v>
          </cell>
          <cell r="I38">
            <v>0</v>
          </cell>
          <cell r="S38">
            <v>589226.72</v>
          </cell>
          <cell r="T38">
            <v>195107.51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7.7881108000000003E-3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M38">
            <v>0</v>
          </cell>
        </row>
        <row r="39">
          <cell r="B39">
            <v>28</v>
          </cell>
          <cell r="C39" t="str">
            <v>JACKSON</v>
          </cell>
          <cell r="D39">
            <v>643520.80000000005</v>
          </cell>
          <cell r="E39">
            <v>9.2359999999999994E-3</v>
          </cell>
          <cell r="F39">
            <v>167320.59</v>
          </cell>
          <cell r="G39">
            <v>154202.29999999999</v>
          </cell>
          <cell r="H39">
            <v>161918.35</v>
          </cell>
          <cell r="I39">
            <v>0</v>
          </cell>
          <cell r="S39">
            <v>483441.24</v>
          </cell>
          <cell r="T39">
            <v>160079.56000000006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6.0617672000000001E-3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M39">
            <v>0</v>
          </cell>
        </row>
        <row r="40">
          <cell r="B40">
            <v>29</v>
          </cell>
          <cell r="C40" t="str">
            <v>JEFFERSON</v>
          </cell>
          <cell r="D40">
            <v>3570734.86</v>
          </cell>
          <cell r="E40">
            <v>5.1246E-2</v>
          </cell>
          <cell r="F40">
            <v>928379.25</v>
          </cell>
          <cell r="G40">
            <v>855592.35</v>
          </cell>
          <cell r="H40">
            <v>898404.9</v>
          </cell>
          <cell r="I40">
            <v>0</v>
          </cell>
          <cell r="S40">
            <v>2682376.5</v>
          </cell>
          <cell r="T40">
            <v>888358.35999999987</v>
          </cell>
          <cell r="V40">
            <v>0.14966599999999999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6.9086976100000003E-2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M40">
            <v>0</v>
          </cell>
        </row>
        <row r="41">
          <cell r="B41">
            <v>30</v>
          </cell>
          <cell r="C41" t="str">
            <v>KIOWA</v>
          </cell>
          <cell r="D41">
            <v>619558.92000000004</v>
          </cell>
          <cell r="E41">
            <v>8.8920000000000006E-3</v>
          </cell>
          <cell r="F41">
            <v>161088.64000000001</v>
          </cell>
          <cell r="G41">
            <v>148458.95000000001</v>
          </cell>
          <cell r="H41">
            <v>155887.60999999999</v>
          </cell>
          <cell r="I41">
            <v>0</v>
          </cell>
          <cell r="S41">
            <v>465435.2</v>
          </cell>
          <cell r="T41">
            <v>154123.72000000003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6.6168855E-3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M41">
            <v>0</v>
          </cell>
        </row>
        <row r="42">
          <cell r="B42">
            <v>31</v>
          </cell>
          <cell r="C42" t="str">
            <v>KIT CARSON</v>
          </cell>
          <cell r="D42">
            <v>1145358.56</v>
          </cell>
          <cell r="E42">
            <v>1.6438000000000001E-2</v>
          </cell>
          <cell r="F42">
            <v>297792.96000000002</v>
          </cell>
          <cell r="G42">
            <v>274445.36</v>
          </cell>
          <cell r="H42">
            <v>288178.19</v>
          </cell>
          <cell r="I42">
            <v>0</v>
          </cell>
          <cell r="S42">
            <v>860416.51</v>
          </cell>
          <cell r="T42">
            <v>284942.05000000005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1.3696752499999999E-2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M42">
            <v>0</v>
          </cell>
        </row>
        <row r="43">
          <cell r="B43">
            <v>32</v>
          </cell>
          <cell r="C43" t="str">
            <v>LA PLATA</v>
          </cell>
          <cell r="D43">
            <v>927643.41</v>
          </cell>
          <cell r="E43">
            <v>1.3313E-2</v>
          </cell>
          <cell r="F43">
            <v>241180.05</v>
          </cell>
          <cell r="G43">
            <v>222271.03</v>
          </cell>
          <cell r="H43">
            <v>233393.13</v>
          </cell>
          <cell r="I43">
            <v>0</v>
          </cell>
          <cell r="S43">
            <v>696844.21</v>
          </cell>
          <cell r="T43">
            <v>230799.20000000007</v>
          </cell>
          <cell r="V43">
            <v>2.0733000000000001E-2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1.63429756E-2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M43">
            <v>0</v>
          </cell>
        </row>
        <row r="44">
          <cell r="B44">
            <v>33</v>
          </cell>
          <cell r="C44" t="str">
            <v>LAKE</v>
          </cell>
          <cell r="D44">
            <v>275569.68</v>
          </cell>
          <cell r="E44">
            <v>3.9550000000000002E-3</v>
          </cell>
          <cell r="F44">
            <v>71649.3</v>
          </cell>
          <cell r="G44">
            <v>66031.839999999997</v>
          </cell>
          <cell r="H44">
            <v>69335.98</v>
          </cell>
          <cell r="I44">
            <v>0</v>
          </cell>
          <cell r="S44">
            <v>207017.12</v>
          </cell>
          <cell r="T44">
            <v>68552.56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3.7417100000000001E-3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M44">
            <v>0</v>
          </cell>
        </row>
        <row r="45">
          <cell r="B45">
            <v>34</v>
          </cell>
          <cell r="C45" t="str">
            <v>LARIMER</v>
          </cell>
          <cell r="D45">
            <v>2039724.61</v>
          </cell>
          <cell r="E45">
            <v>2.9274000000000001E-2</v>
          </cell>
          <cell r="F45">
            <v>530331.62</v>
          </cell>
          <cell r="G45">
            <v>488752.5</v>
          </cell>
          <cell r="H45">
            <v>513208.93</v>
          </cell>
          <cell r="I45">
            <v>0</v>
          </cell>
          <cell r="S45">
            <v>1532293.05</v>
          </cell>
          <cell r="T45">
            <v>507431.56000000006</v>
          </cell>
          <cell r="V45">
            <v>7.9977999999999994E-2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4.1380815600000002E-2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M45">
            <v>0</v>
          </cell>
        </row>
        <row r="46">
          <cell r="B46">
            <v>35</v>
          </cell>
          <cell r="C46" t="str">
            <v>LAS ANIMAS</v>
          </cell>
          <cell r="D46">
            <v>1448356.95</v>
          </cell>
          <cell r="E46">
            <v>2.0785999999999999E-2</v>
          </cell>
          <cell r="F46">
            <v>376561.9</v>
          </cell>
          <cell r="G46">
            <v>347038.65</v>
          </cell>
          <cell r="H46">
            <v>364403.94</v>
          </cell>
          <cell r="I46">
            <v>0</v>
          </cell>
          <cell r="S46">
            <v>1088004.49</v>
          </cell>
          <cell r="T46">
            <v>360352.45999999996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1.51029761E-2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M46">
            <v>0</v>
          </cell>
        </row>
        <row r="47">
          <cell r="B47">
            <v>36</v>
          </cell>
          <cell r="C47" t="str">
            <v>LINCOLN</v>
          </cell>
          <cell r="D47">
            <v>806025.53</v>
          </cell>
          <cell r="E47">
            <v>1.1568E-2</v>
          </cell>
          <cell r="F47">
            <v>209567.4</v>
          </cell>
          <cell r="G47">
            <v>193136.88</v>
          </cell>
          <cell r="H47">
            <v>202801.15</v>
          </cell>
          <cell r="I47">
            <v>0</v>
          </cell>
          <cell r="S47">
            <v>605505.43000000005</v>
          </cell>
          <cell r="T47">
            <v>200520.09999999998</v>
          </cell>
          <cell r="V47">
            <v>1.8866000000000001E-2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B47">
            <v>1.0947066300000001E-2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M47">
            <v>0</v>
          </cell>
        </row>
        <row r="48">
          <cell r="B48">
            <v>37</v>
          </cell>
          <cell r="C48" t="str">
            <v>LOGAN</v>
          </cell>
          <cell r="D48">
            <v>1381227.5</v>
          </cell>
          <cell r="E48">
            <v>1.9823E-2</v>
          </cell>
          <cell r="F48">
            <v>359116.06</v>
          </cell>
          <cell r="G48">
            <v>330960.61</v>
          </cell>
          <cell r="H48">
            <v>347521.37</v>
          </cell>
          <cell r="I48">
            <v>0</v>
          </cell>
          <cell r="S48">
            <v>1037598.0399999999</v>
          </cell>
          <cell r="T48">
            <v>343629.46000000008</v>
          </cell>
          <cell r="V48">
            <v>2.0334000000000001E-2</v>
          </cell>
          <cell r="W48">
            <v>0</v>
          </cell>
          <cell r="X48">
            <v>0</v>
          </cell>
          <cell r="Y48">
            <v>0</v>
          </cell>
          <cell r="AA48">
            <v>0</v>
          </cell>
          <cell r="AB48">
            <v>1.7668768200000001E-2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M48">
            <v>0</v>
          </cell>
        </row>
        <row r="49">
          <cell r="B49">
            <v>38</v>
          </cell>
          <cell r="C49" t="str">
            <v>MESA</v>
          </cell>
          <cell r="D49">
            <v>2842659.54</v>
          </cell>
          <cell r="E49">
            <v>4.0797E-2</v>
          </cell>
          <cell r="F49">
            <v>739083.8</v>
          </cell>
          <cell r="G49">
            <v>681138.06</v>
          </cell>
          <cell r="H49">
            <v>715221.18</v>
          </cell>
          <cell r="I49">
            <v>0</v>
          </cell>
          <cell r="S49">
            <v>2135443.04</v>
          </cell>
          <cell r="T49">
            <v>707216.5</v>
          </cell>
          <cell r="V49">
            <v>4.3284999999999997E-2</v>
          </cell>
          <cell r="W49">
            <v>0</v>
          </cell>
          <cell r="X49">
            <v>0</v>
          </cell>
          <cell r="Y49">
            <v>0</v>
          </cell>
          <cell r="AA49">
            <v>0</v>
          </cell>
          <cell r="AB49">
            <v>3.7899909699999998E-2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</row>
        <row r="50">
          <cell r="B50">
            <v>39</v>
          </cell>
          <cell r="C50" t="str">
            <v>MINERAL</v>
          </cell>
          <cell r="D50">
            <v>292672.24</v>
          </cell>
          <cell r="E50">
            <v>4.1999999999999997E-3</v>
          </cell>
          <cell r="F50">
            <v>76087.75</v>
          </cell>
          <cell r="G50">
            <v>70122.31</v>
          </cell>
          <cell r="H50">
            <v>73631.12</v>
          </cell>
          <cell r="I50">
            <v>0</v>
          </cell>
          <cell r="S50">
            <v>219841.18</v>
          </cell>
          <cell r="T50">
            <v>72831.06</v>
          </cell>
          <cell r="W50">
            <v>0</v>
          </cell>
          <cell r="X50">
            <v>0</v>
          </cell>
          <cell r="Y50">
            <v>0</v>
          </cell>
          <cell r="AA50">
            <v>0</v>
          </cell>
          <cell r="AB50">
            <v>2.4952548E-3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M50">
            <v>0</v>
          </cell>
        </row>
        <row r="51">
          <cell r="B51">
            <v>40</v>
          </cell>
          <cell r="C51" t="str">
            <v>MOFFAT</v>
          </cell>
          <cell r="D51">
            <v>2137836.59</v>
          </cell>
          <cell r="E51">
            <v>3.0682000000000001E-2</v>
          </cell>
          <cell r="F51">
            <v>555839.13</v>
          </cell>
          <cell r="G51">
            <v>512260.17</v>
          </cell>
          <cell r="H51">
            <v>537892.89</v>
          </cell>
          <cell r="I51">
            <v>0</v>
          </cell>
          <cell r="S51">
            <v>1605992.19</v>
          </cell>
          <cell r="T51">
            <v>531844.39999999991</v>
          </cell>
          <cell r="W51">
            <v>0</v>
          </cell>
          <cell r="X51">
            <v>0</v>
          </cell>
          <cell r="Y51">
            <v>0</v>
          </cell>
          <cell r="AA51">
            <v>0</v>
          </cell>
          <cell r="AB51">
            <v>1.8074789000000001E-2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M51">
            <v>0</v>
          </cell>
        </row>
        <row r="52">
          <cell r="B52">
            <v>41</v>
          </cell>
          <cell r="C52" t="str">
            <v>MONTEZUMA</v>
          </cell>
          <cell r="D52">
            <v>1062328.23</v>
          </cell>
          <cell r="E52">
            <v>1.5245999999999999E-2</v>
          </cell>
          <cell r="F52">
            <v>276198.53000000003</v>
          </cell>
          <cell r="G52">
            <v>254543.98</v>
          </cell>
          <cell r="H52">
            <v>267280.98</v>
          </cell>
          <cell r="I52">
            <v>0</v>
          </cell>
          <cell r="S52">
            <v>798023.49</v>
          </cell>
          <cell r="T52">
            <v>264304.74</v>
          </cell>
          <cell r="W52">
            <v>0</v>
          </cell>
          <cell r="X52">
            <v>0</v>
          </cell>
          <cell r="Y52">
            <v>0</v>
          </cell>
          <cell r="AA52">
            <v>0</v>
          </cell>
          <cell r="AB52">
            <v>1.3562860499999999E-2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M52">
            <v>0</v>
          </cell>
        </row>
        <row r="53">
          <cell r="B53">
            <v>42</v>
          </cell>
          <cell r="C53" t="str">
            <v>MONTROSE</v>
          </cell>
          <cell r="D53">
            <v>2004910.04</v>
          </cell>
          <cell r="E53">
            <v>2.8774000000000001E-2</v>
          </cell>
          <cell r="F53">
            <v>521273.55</v>
          </cell>
          <cell r="G53">
            <v>480404.6</v>
          </cell>
          <cell r="H53">
            <v>504443.32</v>
          </cell>
          <cell r="I53">
            <v>0</v>
          </cell>
          <cell r="S53">
            <v>1506121.47</v>
          </cell>
          <cell r="T53">
            <v>498788.57000000007</v>
          </cell>
          <cell r="W53">
            <v>0</v>
          </cell>
          <cell r="X53">
            <v>0</v>
          </cell>
          <cell r="Y53">
            <v>0</v>
          </cell>
          <cell r="AA53">
            <v>0</v>
          </cell>
          <cell r="AB53">
            <v>2.2963652800000001E-2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M53">
            <v>0</v>
          </cell>
        </row>
        <row r="54">
          <cell r="B54">
            <v>43</v>
          </cell>
          <cell r="C54" t="str">
            <v>MORGAN</v>
          </cell>
          <cell r="D54">
            <v>830834.48</v>
          </cell>
          <cell r="E54">
            <v>1.1924000000000001E-2</v>
          </cell>
          <cell r="F54">
            <v>216016.75</v>
          </cell>
          <cell r="G54">
            <v>199080.58</v>
          </cell>
          <cell r="H54">
            <v>209042.27</v>
          </cell>
          <cell r="I54">
            <v>0</v>
          </cell>
          <cell r="S54">
            <v>624139.6</v>
          </cell>
          <cell r="T54">
            <v>206694.88</v>
          </cell>
          <cell r="V54">
            <v>2.9915000000000001E-2</v>
          </cell>
          <cell r="W54">
            <v>0</v>
          </cell>
          <cell r="X54">
            <v>0</v>
          </cell>
          <cell r="Y54">
            <v>0</v>
          </cell>
          <cell r="AA54">
            <v>0</v>
          </cell>
          <cell r="AB54">
            <v>1.4149996499999999E-2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M54">
            <v>0</v>
          </cell>
        </row>
        <row r="55">
          <cell r="B55">
            <v>44</v>
          </cell>
          <cell r="C55" t="str">
            <v>OTERO</v>
          </cell>
          <cell r="D55">
            <v>529784.39</v>
          </cell>
          <cell r="E55">
            <v>7.6030000000000004E-3</v>
          </cell>
          <cell r="F55">
            <v>137736.94</v>
          </cell>
          <cell r="G55">
            <v>126938.08</v>
          </cell>
          <cell r="H55">
            <v>133289.87</v>
          </cell>
          <cell r="I55">
            <v>0</v>
          </cell>
          <cell r="S55">
            <v>397964.89</v>
          </cell>
          <cell r="T55">
            <v>131819.5</v>
          </cell>
          <cell r="V55">
            <v>1.6843E-2</v>
          </cell>
          <cell r="W55">
            <v>0</v>
          </cell>
          <cell r="X55">
            <v>0</v>
          </cell>
          <cell r="Y55">
            <v>0</v>
          </cell>
          <cell r="AA55">
            <v>0</v>
          </cell>
          <cell r="AB55">
            <v>7.5039434999999996E-3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M55">
            <v>0</v>
          </cell>
        </row>
        <row r="56">
          <cell r="B56">
            <v>45</v>
          </cell>
          <cell r="C56" t="str">
            <v>OURAY</v>
          </cell>
          <cell r="D56">
            <v>335179.43</v>
          </cell>
          <cell r="E56">
            <v>4.81E-3</v>
          </cell>
          <cell r="F56">
            <v>87138.59</v>
          </cell>
          <cell r="G56">
            <v>80306.740000000005</v>
          </cell>
          <cell r="H56">
            <v>84325.17</v>
          </cell>
          <cell r="I56">
            <v>0</v>
          </cell>
          <cell r="S56">
            <v>251770.5</v>
          </cell>
          <cell r="T56">
            <v>83408.929999999993</v>
          </cell>
          <cell r="W56">
            <v>0</v>
          </cell>
          <cell r="X56">
            <v>0</v>
          </cell>
          <cell r="Y56">
            <v>0</v>
          </cell>
          <cell r="AA56">
            <v>0</v>
          </cell>
          <cell r="AB56">
            <v>3.8382097999999998E-3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M56">
            <v>0</v>
          </cell>
        </row>
        <row r="57">
          <cell r="B57">
            <v>46</v>
          </cell>
          <cell r="C57" t="str">
            <v>PARK</v>
          </cell>
          <cell r="D57">
            <v>2251760.35</v>
          </cell>
          <cell r="E57">
            <v>3.2316999999999999E-2</v>
          </cell>
          <cell r="F57">
            <v>585459.01</v>
          </cell>
          <cell r="G57">
            <v>539557.78</v>
          </cell>
          <cell r="H57">
            <v>566556.43999999994</v>
          </cell>
          <cell r="I57">
            <v>0</v>
          </cell>
          <cell r="S57">
            <v>1691573.23</v>
          </cell>
          <cell r="T57">
            <v>560187.12000000011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2.4150129199999999E-2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M57">
            <v>0</v>
          </cell>
        </row>
        <row r="58">
          <cell r="B58">
            <v>47</v>
          </cell>
          <cell r="C58" t="str">
            <v>PHILLIPS</v>
          </cell>
          <cell r="D58">
            <v>536241.19999999995</v>
          </cell>
          <cell r="E58">
            <v>7.6959999999999997E-3</v>
          </cell>
          <cell r="F58">
            <v>139421.74</v>
          </cell>
          <cell r="G58">
            <v>128490.78</v>
          </cell>
          <cell r="H58">
            <v>134920.26999999999</v>
          </cell>
          <cell r="I58">
            <v>0</v>
          </cell>
          <cell r="S58">
            <v>402832.79000000004</v>
          </cell>
          <cell r="T58">
            <v>133408.40999999992</v>
          </cell>
          <cell r="W58">
            <v>0</v>
          </cell>
          <cell r="X58">
            <v>0</v>
          </cell>
          <cell r="Y58">
            <v>0</v>
          </cell>
          <cell r="AA58">
            <v>0</v>
          </cell>
          <cell r="AB58">
            <v>5.9083690000000001E-3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M58">
            <v>0</v>
          </cell>
        </row>
        <row r="59">
          <cell r="B59">
            <v>48</v>
          </cell>
          <cell r="C59" t="str">
            <v>PITKIN</v>
          </cell>
          <cell r="D59">
            <v>477681.99</v>
          </cell>
          <cell r="E59">
            <v>6.8560000000000001E-3</v>
          </cell>
          <cell r="F59">
            <v>124204.19</v>
          </cell>
          <cell r="G59">
            <v>114466.32</v>
          </cell>
          <cell r="H59">
            <v>120194.04</v>
          </cell>
          <cell r="I59">
            <v>0</v>
          </cell>
          <cell r="S59">
            <v>358864.55</v>
          </cell>
          <cell r="T59">
            <v>118817.44</v>
          </cell>
          <cell r="W59">
            <v>0</v>
          </cell>
          <cell r="X59">
            <v>0</v>
          </cell>
          <cell r="Y59">
            <v>0</v>
          </cell>
          <cell r="AA59">
            <v>0</v>
          </cell>
          <cell r="AB59">
            <v>5.8781251999999997E-3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M59">
            <v>0</v>
          </cell>
        </row>
        <row r="60">
          <cell r="B60">
            <v>49</v>
          </cell>
          <cell r="C60" t="str">
            <v>PROWERS</v>
          </cell>
          <cell r="D60">
            <v>840053.51</v>
          </cell>
          <cell r="E60">
            <v>1.2056000000000001E-2</v>
          </cell>
          <cell r="F60">
            <v>218408.08</v>
          </cell>
          <cell r="G60">
            <v>201284.42</v>
          </cell>
          <cell r="H60">
            <v>211356.39</v>
          </cell>
          <cell r="I60">
            <v>0</v>
          </cell>
          <cell r="S60">
            <v>631048.89</v>
          </cell>
          <cell r="T60">
            <v>209004.62</v>
          </cell>
          <cell r="W60">
            <v>0</v>
          </cell>
          <cell r="X60">
            <v>0</v>
          </cell>
          <cell r="Y60">
            <v>0</v>
          </cell>
          <cell r="AA60">
            <v>0</v>
          </cell>
          <cell r="AB60">
            <v>1.022793E-2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M60">
            <v>0</v>
          </cell>
        </row>
        <row r="61">
          <cell r="B61">
            <v>50</v>
          </cell>
          <cell r="C61" t="str">
            <v>PUEBLO</v>
          </cell>
          <cell r="D61">
            <v>1322472.6000000001</v>
          </cell>
          <cell r="E61">
            <v>1.898E-2</v>
          </cell>
          <cell r="F61">
            <v>343844.17</v>
          </cell>
          <cell r="G61">
            <v>316886.06</v>
          </cell>
          <cell r="H61">
            <v>332742.56</v>
          </cell>
          <cell r="I61">
            <v>0</v>
          </cell>
          <cell r="S61">
            <v>993472.79</v>
          </cell>
          <cell r="T61">
            <v>328999.81000000006</v>
          </cell>
          <cell r="V61">
            <v>4.6095999999999998E-2</v>
          </cell>
          <cell r="W61">
            <v>0</v>
          </cell>
          <cell r="X61">
            <v>0</v>
          </cell>
          <cell r="Y61">
            <v>0</v>
          </cell>
          <cell r="AA61">
            <v>0</v>
          </cell>
          <cell r="AB61">
            <v>2.43710278E-2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M61">
            <v>0</v>
          </cell>
        </row>
        <row r="62">
          <cell r="B62">
            <v>51</v>
          </cell>
          <cell r="C62" t="str">
            <v>RIO BLANCO</v>
          </cell>
          <cell r="D62">
            <v>1365365.21</v>
          </cell>
          <cell r="E62">
            <v>1.9595000000000001E-2</v>
          </cell>
          <cell r="F62">
            <v>354985.59</v>
          </cell>
          <cell r="G62">
            <v>327153.96999999997</v>
          </cell>
          <cell r="H62">
            <v>343524.26</v>
          </cell>
          <cell r="I62">
            <v>0</v>
          </cell>
          <cell r="S62">
            <v>1025663.8200000001</v>
          </cell>
          <cell r="T62">
            <v>339701.3899999999</v>
          </cell>
          <cell r="W62">
            <v>0</v>
          </cell>
          <cell r="X62">
            <v>0</v>
          </cell>
          <cell r="Y62">
            <v>0</v>
          </cell>
          <cell r="AA62">
            <v>0</v>
          </cell>
          <cell r="AB62">
            <v>1.41465746E-2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M62">
            <v>0</v>
          </cell>
        </row>
        <row r="63">
          <cell r="B63">
            <v>52</v>
          </cell>
          <cell r="C63" t="str">
            <v>RIO GRANDE</v>
          </cell>
          <cell r="D63">
            <v>810200.05</v>
          </cell>
          <cell r="E63">
            <v>1.1627999999999999E-2</v>
          </cell>
          <cell r="F63">
            <v>210654.37</v>
          </cell>
          <cell r="G63">
            <v>194138.62</v>
          </cell>
          <cell r="H63">
            <v>203853.03</v>
          </cell>
          <cell r="I63">
            <v>0</v>
          </cell>
          <cell r="S63">
            <v>608646.02</v>
          </cell>
          <cell r="T63">
            <v>201554.03000000003</v>
          </cell>
          <cell r="V63">
            <v>1.3384E-2</v>
          </cell>
          <cell r="W63">
            <v>0</v>
          </cell>
          <cell r="X63">
            <v>0</v>
          </cell>
          <cell r="Y63">
            <v>0</v>
          </cell>
          <cell r="AA63">
            <v>0</v>
          </cell>
          <cell r="AB63">
            <v>1.1091853E-2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M63">
            <v>0</v>
          </cell>
        </row>
        <row r="64">
          <cell r="B64">
            <v>53</v>
          </cell>
          <cell r="C64" t="str">
            <v>ROUTT</v>
          </cell>
          <cell r="D64">
            <v>1322139.98</v>
          </cell>
          <cell r="E64">
            <v>1.8974999999999999E-2</v>
          </cell>
          <cell r="F64">
            <v>343753.59</v>
          </cell>
          <cell r="G64">
            <v>316802.58</v>
          </cell>
          <cell r="H64">
            <v>332654.90000000002</v>
          </cell>
          <cell r="I64">
            <v>0</v>
          </cell>
          <cell r="S64">
            <v>993211.07000000007</v>
          </cell>
          <cell r="T64">
            <v>328928.90999999992</v>
          </cell>
          <cell r="W64">
            <v>0</v>
          </cell>
          <cell r="X64">
            <v>0</v>
          </cell>
          <cell r="Y64">
            <v>0</v>
          </cell>
          <cell r="AA64">
            <v>0</v>
          </cell>
          <cell r="AB64">
            <v>1.4429000500000001E-2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M64">
            <v>0</v>
          </cell>
        </row>
        <row r="65">
          <cell r="B65">
            <v>54</v>
          </cell>
          <cell r="C65" t="str">
            <v>SAGUACHE</v>
          </cell>
          <cell r="D65">
            <v>1208338.6399999999</v>
          </cell>
          <cell r="E65">
            <v>1.7342E-2</v>
          </cell>
          <cell r="F65">
            <v>314169.94</v>
          </cell>
          <cell r="G65">
            <v>289538.36</v>
          </cell>
          <cell r="H65">
            <v>304026.42</v>
          </cell>
          <cell r="I65">
            <v>0</v>
          </cell>
          <cell r="S65">
            <v>907734.72</v>
          </cell>
          <cell r="T65">
            <v>300603.91999999993</v>
          </cell>
          <cell r="W65">
            <v>0</v>
          </cell>
          <cell r="X65">
            <v>0</v>
          </cell>
          <cell r="Y65">
            <v>0</v>
          </cell>
          <cell r="AA65">
            <v>0</v>
          </cell>
          <cell r="AB65">
            <v>1.3303700599999999E-2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M65">
            <v>0</v>
          </cell>
        </row>
        <row r="66">
          <cell r="B66">
            <v>55</v>
          </cell>
          <cell r="C66" t="str">
            <v>SAN JUAN</v>
          </cell>
          <cell r="D66">
            <v>138755.99</v>
          </cell>
          <cell r="E66">
            <v>1.9910000000000001E-3</v>
          </cell>
          <cell r="F66">
            <v>36069.22</v>
          </cell>
          <cell r="G66">
            <v>33241.31</v>
          </cell>
          <cell r="H66">
            <v>34904.660000000003</v>
          </cell>
          <cell r="I66">
            <v>0</v>
          </cell>
          <cell r="S66">
            <v>104215.19</v>
          </cell>
          <cell r="T66">
            <v>34540.799999999988</v>
          </cell>
          <cell r="W66">
            <v>0</v>
          </cell>
          <cell r="X66">
            <v>0</v>
          </cell>
          <cell r="Y66">
            <v>0</v>
          </cell>
          <cell r="AA66">
            <v>0</v>
          </cell>
          <cell r="AB66">
            <v>1.7335753999999999E-3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M66">
            <v>0</v>
          </cell>
        </row>
        <row r="67">
          <cell r="B67">
            <v>56</v>
          </cell>
          <cell r="C67" t="str">
            <v>SAN MIGUEL</v>
          </cell>
          <cell r="D67">
            <v>954782.89</v>
          </cell>
          <cell r="E67">
            <v>1.3703E-2</v>
          </cell>
          <cell r="F67">
            <v>248245.34</v>
          </cell>
          <cell r="G67">
            <v>228782.38</v>
          </cell>
          <cell r="H67">
            <v>240230.31</v>
          </cell>
          <cell r="I67">
            <v>0</v>
          </cell>
          <cell r="S67">
            <v>717258.03</v>
          </cell>
          <cell r="T67">
            <v>237524.86</v>
          </cell>
          <cell r="W67">
            <v>0</v>
          </cell>
          <cell r="X67">
            <v>0</v>
          </cell>
          <cell r="Y67">
            <v>0</v>
          </cell>
          <cell r="AA67">
            <v>0</v>
          </cell>
          <cell r="AB67">
            <v>8.3886736000000003E-3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M67">
            <v>0</v>
          </cell>
        </row>
        <row r="68">
          <cell r="B68">
            <v>57</v>
          </cell>
          <cell r="C68" t="str">
            <v>SEDGWICK</v>
          </cell>
          <cell r="D68">
            <v>386403.86</v>
          </cell>
          <cell r="E68">
            <v>5.5459999999999997E-3</v>
          </cell>
          <cell r="F68">
            <v>100472.06</v>
          </cell>
          <cell r="G68">
            <v>92594.84</v>
          </cell>
          <cell r="H68">
            <v>97228.15</v>
          </cell>
          <cell r="I68">
            <v>0</v>
          </cell>
          <cell r="S68">
            <v>290295.05</v>
          </cell>
          <cell r="T68">
            <v>96108.81</v>
          </cell>
          <cell r="W68">
            <v>0</v>
          </cell>
          <cell r="X68">
            <v>0</v>
          </cell>
          <cell r="Y68">
            <v>0</v>
          </cell>
          <cell r="AA68">
            <v>0</v>
          </cell>
          <cell r="AB68">
            <v>4.7709991999999998E-3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M68">
            <v>0</v>
          </cell>
        </row>
        <row r="69">
          <cell r="B69">
            <v>58</v>
          </cell>
          <cell r="C69" t="str">
            <v>SUMMIT</v>
          </cell>
          <cell r="D69">
            <v>508590.68</v>
          </cell>
          <cell r="E69">
            <v>7.2989999999999999E-3</v>
          </cell>
          <cell r="F69">
            <v>132229.64000000001</v>
          </cell>
          <cell r="G69">
            <v>121862.56</v>
          </cell>
          <cell r="H69">
            <v>127960.37</v>
          </cell>
          <cell r="I69">
            <v>0</v>
          </cell>
          <cell r="S69">
            <v>382052.57</v>
          </cell>
          <cell r="T69">
            <v>126538.10999999999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B69">
            <v>5.8571268999999997E-3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M69">
            <v>0</v>
          </cell>
        </row>
        <row r="70">
          <cell r="B70">
            <v>59</v>
          </cell>
          <cell r="C70" t="str">
            <v>TELLER</v>
          </cell>
          <cell r="D70">
            <v>996889.65</v>
          </cell>
          <cell r="E70">
            <v>1.4307E-2</v>
          </cell>
          <cell r="F70">
            <v>259187.49</v>
          </cell>
          <cell r="G70">
            <v>238866.64</v>
          </cell>
          <cell r="H70">
            <v>250819.16</v>
          </cell>
          <cell r="I70">
            <v>0</v>
          </cell>
          <cell r="S70">
            <v>748873.29</v>
          </cell>
          <cell r="T70">
            <v>248016.36</v>
          </cell>
          <cell r="W70">
            <v>0</v>
          </cell>
          <cell r="X70">
            <v>0</v>
          </cell>
          <cell r="Y70">
            <v>0</v>
          </cell>
          <cell r="AA70">
            <v>0</v>
          </cell>
          <cell r="AB70">
            <v>9.1281107000000007E-3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M70">
            <v>0</v>
          </cell>
        </row>
        <row r="71">
          <cell r="B71">
            <v>60</v>
          </cell>
          <cell r="C71" t="str">
            <v>WASHINGTON</v>
          </cell>
          <cell r="D71">
            <v>1342014.77</v>
          </cell>
          <cell r="E71">
            <v>1.9259999999999999E-2</v>
          </cell>
          <cell r="F71">
            <v>348916.68</v>
          </cell>
          <cell r="G71">
            <v>321560.88</v>
          </cell>
          <cell r="H71">
            <v>337651.3</v>
          </cell>
          <cell r="I71">
            <v>0</v>
          </cell>
          <cell r="S71">
            <v>1008128.8600000001</v>
          </cell>
          <cell r="T71">
            <v>333885.90999999992</v>
          </cell>
          <cell r="W71">
            <v>0</v>
          </cell>
          <cell r="X71">
            <v>0</v>
          </cell>
          <cell r="Y71">
            <v>0</v>
          </cell>
          <cell r="AA71">
            <v>0</v>
          </cell>
          <cell r="AB71">
            <v>1.5678170799999998E-2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M71">
            <v>0</v>
          </cell>
        </row>
        <row r="72">
          <cell r="B72">
            <v>61</v>
          </cell>
          <cell r="C72" t="str">
            <v>WELD</v>
          </cell>
          <cell r="D72">
            <v>3072481.97</v>
          </cell>
          <cell r="E72">
            <v>4.4095000000000002E-2</v>
          </cell>
          <cell r="F72">
            <v>798830.8</v>
          </cell>
          <cell r="G72">
            <v>736200.77</v>
          </cell>
          <cell r="H72">
            <v>773039.15</v>
          </cell>
          <cell r="I72">
            <v>0</v>
          </cell>
          <cell r="S72">
            <v>2308070.7200000002</v>
          </cell>
          <cell r="T72">
            <v>764411.25</v>
          </cell>
          <cell r="V72">
            <v>8.7752999999999998E-2</v>
          </cell>
          <cell r="W72">
            <v>0</v>
          </cell>
          <cell r="X72">
            <v>0</v>
          </cell>
          <cell r="Y72">
            <v>0</v>
          </cell>
          <cell r="AA72">
            <v>0</v>
          </cell>
          <cell r="AB72">
            <v>5.05007866E-2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M72">
            <v>0</v>
          </cell>
        </row>
        <row r="73">
          <cell r="B73">
            <v>62</v>
          </cell>
          <cell r="C73" t="str">
            <v>YUMA</v>
          </cell>
          <cell r="D73">
            <v>1236418.68</v>
          </cell>
          <cell r="E73">
            <v>1.7745E-2</v>
          </cell>
          <cell r="F73">
            <v>321470.74</v>
          </cell>
          <cell r="G73">
            <v>296266.78000000003</v>
          </cell>
          <cell r="H73">
            <v>311091.48</v>
          </cell>
          <cell r="I73">
            <v>0</v>
          </cell>
          <cell r="S73">
            <v>928829</v>
          </cell>
          <cell r="T73">
            <v>307589.67999999993</v>
          </cell>
          <cell r="W73">
            <v>0</v>
          </cell>
          <cell r="X73">
            <v>0</v>
          </cell>
          <cell r="Y73">
            <v>0</v>
          </cell>
          <cell r="AA73">
            <v>0</v>
          </cell>
          <cell r="AB73">
            <v>1.50989522E-2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M73">
            <v>0</v>
          </cell>
        </row>
        <row r="75">
          <cell r="C75" t="str">
            <v>TOTALS</v>
          </cell>
          <cell r="D75">
            <v>69678076.040000007</v>
          </cell>
          <cell r="E75">
            <v>0.99999999999999989</v>
          </cell>
          <cell r="F75">
            <v>18116131.000000004</v>
          </cell>
          <cell r="G75">
            <v>16695788.000000004</v>
          </cell>
          <cell r="H75">
            <v>17531220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52343138.999999985</v>
          </cell>
          <cell r="T75">
            <v>17334937.039999999</v>
          </cell>
          <cell r="U75" t="str">
            <v/>
          </cell>
          <cell r="V75">
            <v>1.0000000000000002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1.0000000002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 t="str">
            <v>x</v>
          </cell>
          <cell r="AM75">
            <v>0</v>
          </cell>
        </row>
        <row r="76">
          <cell r="C76" t="str">
            <v>TOTAL TO DATE</v>
          </cell>
          <cell r="D76">
            <v>-52343138.999999985</v>
          </cell>
          <cell r="S76">
            <v>52343139.000000007</v>
          </cell>
          <cell r="V76" t="str">
            <v>17M</v>
          </cell>
          <cell r="W76">
            <v>0</v>
          </cell>
          <cell r="AM76">
            <v>0</v>
          </cell>
        </row>
        <row r="77">
          <cell r="C77" t="str">
            <v>REMAINDER</v>
          </cell>
          <cell r="D77">
            <v>17334937.040000021</v>
          </cell>
          <cell r="V77" t="str">
            <v>REMAINDER</v>
          </cell>
          <cell r="W77">
            <v>17000000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TYTD "/>
      <sheetName val="#REF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77"/>
  <sheetViews>
    <sheetView tabSelected="1" zoomScale="115" zoomScaleNormal="115" workbookViewId="0">
      <pane xSplit="1" ySplit="9" topLeftCell="B10" activePane="bottomRight" state="frozen"/>
      <selection activeCell="D1857" sqref="D1857:D1859"/>
      <selection pane="topRight" activeCell="D1857" sqref="D1857:D1859"/>
      <selection pane="bottomLeft" activeCell="D1857" sqref="D1857:D1859"/>
      <selection pane="bottomRight" activeCell="F10" sqref="F10:F71"/>
    </sheetView>
  </sheetViews>
  <sheetFormatPr defaultRowHeight="12.75" x14ac:dyDescent="0.2"/>
  <cols>
    <col min="1" max="1" width="16.140625" customWidth="1"/>
    <col min="2" max="2" width="19.28515625" customWidth="1"/>
    <col min="3" max="14" width="14.7109375" customWidth="1"/>
    <col min="15" max="15" width="1.28515625" customWidth="1"/>
    <col min="16" max="16" width="17.85546875" bestFit="1" customWidth="1"/>
    <col min="17" max="17" width="21.5703125" customWidth="1"/>
    <col min="18" max="18" width="5.28515625" customWidth="1"/>
    <col min="19" max="19" width="11.42578125" customWidth="1"/>
    <col min="20" max="20" width="1.7109375" customWidth="1"/>
  </cols>
  <sheetData>
    <row r="1" spans="1:21" x14ac:dyDescent="0.2">
      <c r="A1" s="1" t="s">
        <v>17</v>
      </c>
      <c r="B1" s="3"/>
      <c r="C1" s="2"/>
      <c r="D1" s="2"/>
      <c r="E1" s="41"/>
      <c r="F1" s="42"/>
      <c r="G1" s="41" t="s">
        <v>14</v>
      </c>
      <c r="H1" s="42"/>
      <c r="I1" s="42"/>
      <c r="J1" s="42"/>
      <c r="K1" s="42"/>
      <c r="L1" s="2"/>
      <c r="M1" s="2"/>
      <c r="N1" s="4"/>
      <c r="O1" s="2"/>
      <c r="P1" s="5"/>
      <c r="Q1" s="2"/>
      <c r="R1" s="2"/>
      <c r="S1" s="2"/>
      <c r="T1" s="2"/>
      <c r="U1" s="2"/>
    </row>
    <row r="2" spans="1:21" x14ac:dyDescent="0.2">
      <c r="A2" s="43" t="s">
        <v>16</v>
      </c>
      <c r="B2" s="3"/>
      <c r="C2" s="2"/>
      <c r="D2" s="2"/>
      <c r="E2" s="41"/>
      <c r="F2" s="42"/>
      <c r="G2" s="41" t="s">
        <v>15</v>
      </c>
      <c r="H2" s="42"/>
      <c r="I2" s="42"/>
      <c r="J2" s="42"/>
      <c r="K2" s="42"/>
      <c r="L2" s="2"/>
      <c r="M2" s="2"/>
      <c r="N2" s="4"/>
      <c r="O2" s="2"/>
      <c r="P2" s="5"/>
      <c r="Q2" s="2"/>
      <c r="R2" s="2"/>
      <c r="S2" s="2"/>
      <c r="T2" s="2"/>
      <c r="U2" s="2"/>
    </row>
    <row r="3" spans="1:21" x14ac:dyDescent="0.2">
      <c r="A3" s="44" t="s">
        <v>19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2"/>
      <c r="M3" s="2"/>
      <c r="N3" s="4"/>
      <c r="O3" s="2"/>
      <c r="P3" s="5"/>
      <c r="Q3" s="2"/>
      <c r="R3" s="2"/>
      <c r="S3" s="2"/>
      <c r="T3" s="2"/>
      <c r="U3" s="2"/>
    </row>
    <row r="4" spans="1:2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4"/>
      <c r="N4" s="2"/>
      <c r="O4" s="5"/>
      <c r="P4" s="5"/>
      <c r="Q4" s="2"/>
      <c r="R4" s="2"/>
      <c r="S4" s="2"/>
      <c r="T4" s="2"/>
    </row>
    <row r="5" spans="1:21" x14ac:dyDescent="0.2">
      <c r="A5" s="28" t="s">
        <v>20</v>
      </c>
      <c r="B5" s="10" t="s">
        <v>0</v>
      </c>
      <c r="C5" s="11" t="s">
        <v>1</v>
      </c>
      <c r="D5" s="11" t="s">
        <v>2</v>
      </c>
      <c r="E5" s="11" t="s">
        <v>3</v>
      </c>
      <c r="F5" s="11" t="s">
        <v>4</v>
      </c>
      <c r="G5" s="12" t="s">
        <v>5</v>
      </c>
      <c r="H5" s="12" t="s">
        <v>6</v>
      </c>
      <c r="I5" s="12" t="s">
        <v>7</v>
      </c>
      <c r="J5" s="11" t="s">
        <v>8</v>
      </c>
      <c r="K5" s="12" t="s">
        <v>9</v>
      </c>
      <c r="L5" s="11" t="s">
        <v>10</v>
      </c>
      <c r="M5" s="13" t="s">
        <v>11</v>
      </c>
      <c r="N5" s="9" t="s">
        <v>12</v>
      </c>
      <c r="P5" s="14"/>
      <c r="Q5" s="15"/>
      <c r="R5" s="7"/>
      <c r="S5" s="7"/>
      <c r="T5" s="7"/>
    </row>
    <row r="6" spans="1:21" x14ac:dyDescent="0.2">
      <c r="A6" s="7"/>
      <c r="B6" s="17">
        <v>558641</v>
      </c>
      <c r="C6" s="17">
        <v>604292</v>
      </c>
      <c r="D6" s="18">
        <v>593413</v>
      </c>
      <c r="E6" s="56">
        <v>575074</v>
      </c>
      <c r="F6" s="18">
        <v>630430</v>
      </c>
      <c r="G6" s="18"/>
      <c r="H6" s="18"/>
      <c r="I6" s="18"/>
      <c r="J6" s="18"/>
      <c r="K6" s="18"/>
      <c r="L6" s="18"/>
      <c r="M6" s="18"/>
      <c r="N6" s="18">
        <f>SUM(B6:M6)</f>
        <v>2961850</v>
      </c>
      <c r="O6" s="16">
        <f>SUM(B6:M6)</f>
        <v>2961850</v>
      </c>
      <c r="P6" s="20"/>
      <c r="Q6" s="21"/>
      <c r="R6" s="2"/>
      <c r="S6" s="2"/>
      <c r="T6" s="2"/>
    </row>
    <row r="7" spans="1:21" x14ac:dyDescent="0.2">
      <c r="A7" s="2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8"/>
      <c r="O7" s="16"/>
      <c r="P7" s="23"/>
      <c r="Q7" s="24"/>
      <c r="R7" s="2"/>
      <c r="S7" s="2"/>
      <c r="T7" s="2"/>
    </row>
    <row r="8" spans="1:21" s="28" customFormat="1" ht="13.5" thickBot="1" x14ac:dyDescent="0.25">
      <c r="A8" s="8"/>
      <c r="B8" s="25">
        <f>SUM(B6:B7)</f>
        <v>558641</v>
      </c>
      <c r="C8" s="25">
        <f t="shared" ref="C8:M8" si="0">SUM(C6:C7)</f>
        <v>604292</v>
      </c>
      <c r="D8" s="25">
        <f t="shared" si="0"/>
        <v>593413</v>
      </c>
      <c r="E8" s="25">
        <f t="shared" si="0"/>
        <v>575074</v>
      </c>
      <c r="F8" s="25">
        <f t="shared" si="0"/>
        <v>630430</v>
      </c>
      <c r="G8" s="25">
        <f t="shared" si="0"/>
        <v>0</v>
      </c>
      <c r="H8" s="25">
        <f t="shared" si="0"/>
        <v>0</v>
      </c>
      <c r="I8" s="25">
        <f t="shared" si="0"/>
        <v>0</v>
      </c>
      <c r="J8" s="25">
        <f t="shared" si="0"/>
        <v>0</v>
      </c>
      <c r="K8" s="25">
        <f t="shared" si="0"/>
        <v>0</v>
      </c>
      <c r="L8" s="25">
        <f t="shared" si="0"/>
        <v>0</v>
      </c>
      <c r="M8" s="25">
        <f t="shared" si="0"/>
        <v>0</v>
      </c>
      <c r="N8" s="47">
        <f>SUM(B8:M8)</f>
        <v>2961850</v>
      </c>
      <c r="O8" s="26">
        <f>SUM(B8:N8)</f>
        <v>5923700</v>
      </c>
      <c r="P8" s="23"/>
      <c r="Q8" s="27"/>
      <c r="R8" s="7"/>
      <c r="S8" s="7"/>
      <c r="T8" s="7"/>
    </row>
    <row r="9" spans="1:21" ht="13.5" thickTop="1" x14ac:dyDescent="0.2">
      <c r="A9" s="16"/>
      <c r="B9" s="2"/>
      <c r="C9" s="29"/>
      <c r="D9" s="30"/>
      <c r="E9" s="30"/>
      <c r="F9" s="6"/>
      <c r="G9" s="31"/>
      <c r="H9" s="32"/>
      <c r="I9" s="30"/>
      <c r="J9" s="30"/>
      <c r="K9" s="30"/>
      <c r="L9" s="30"/>
      <c r="M9" s="30"/>
      <c r="N9" s="18"/>
      <c r="O9" s="30"/>
      <c r="P9" s="23"/>
      <c r="Q9" s="33"/>
      <c r="R9" s="2"/>
      <c r="S9" s="2"/>
      <c r="T9" s="2"/>
    </row>
    <row r="10" spans="1:21" x14ac:dyDescent="0.2">
      <c r="A10" s="16" t="s">
        <v>21</v>
      </c>
      <c r="B10" s="35">
        <v>18288.23</v>
      </c>
      <c r="C10" s="35">
        <v>19782.71</v>
      </c>
      <c r="D10" s="35">
        <v>19426.560000000001</v>
      </c>
      <c r="E10" s="35">
        <v>43960.100000000006</v>
      </c>
      <c r="F10" s="35">
        <v>32071.1</v>
      </c>
      <c r="G10" s="35"/>
      <c r="H10" s="35"/>
      <c r="I10" s="35"/>
      <c r="J10" s="35"/>
      <c r="K10" s="35"/>
      <c r="L10" s="35"/>
      <c r="M10" s="35"/>
      <c r="N10" s="16">
        <f>SUM(B10:M10)</f>
        <v>133528.70000000001</v>
      </c>
      <c r="O10" s="16">
        <f t="shared" ref="O10:O71" si="1">SUM(B10:M10)</f>
        <v>133528.70000000001</v>
      </c>
      <c r="P10" s="23"/>
      <c r="Q10" s="22"/>
      <c r="R10" s="2"/>
      <c r="S10" s="2"/>
      <c r="T10" s="2"/>
    </row>
    <row r="11" spans="1:21" x14ac:dyDescent="0.2">
      <c r="A11" s="16" t="s">
        <v>22</v>
      </c>
      <c r="B11" s="35">
        <v>5775.23</v>
      </c>
      <c r="C11" s="35">
        <v>6247.17</v>
      </c>
      <c r="D11" s="35">
        <v>6134.7</v>
      </c>
      <c r="E11" s="35">
        <v>6447.9500000000007</v>
      </c>
      <c r="F11" s="35">
        <v>5977.34</v>
      </c>
      <c r="G11" s="35"/>
      <c r="H11" s="35"/>
      <c r="I11" s="35"/>
      <c r="J11" s="35"/>
      <c r="K11" s="35"/>
      <c r="L11" s="35"/>
      <c r="M11" s="35"/>
      <c r="N11" s="16">
        <f>SUM(B11:M11)</f>
        <v>30582.39</v>
      </c>
      <c r="O11" s="16">
        <f t="shared" si="1"/>
        <v>30582.39</v>
      </c>
      <c r="P11" s="26"/>
      <c r="Q11" s="22"/>
      <c r="R11" s="2"/>
      <c r="S11" s="2"/>
      <c r="T11" s="2"/>
    </row>
    <row r="12" spans="1:21" x14ac:dyDescent="0.2">
      <c r="A12" s="16" t="s">
        <v>23</v>
      </c>
      <c r="B12" s="35">
        <v>18772.009999999998</v>
      </c>
      <c r="C12" s="35">
        <v>20306.02</v>
      </c>
      <c r="D12" s="35">
        <v>19940.46</v>
      </c>
      <c r="E12" s="35">
        <v>56420.68</v>
      </c>
      <c r="F12" s="35">
        <v>28013.15</v>
      </c>
      <c r="G12" s="35"/>
      <c r="H12" s="35"/>
      <c r="I12" s="35"/>
      <c r="J12" s="35"/>
      <c r="K12" s="35"/>
      <c r="L12" s="35"/>
      <c r="M12" s="35"/>
      <c r="N12" s="16">
        <f t="shared" ref="N12:N71" si="2">SUM(B12:M12)</f>
        <v>143452.32</v>
      </c>
      <c r="O12" s="16">
        <f t="shared" si="1"/>
        <v>143452.32</v>
      </c>
      <c r="P12" s="30"/>
      <c r="Q12" s="22"/>
      <c r="R12" s="2"/>
      <c r="S12" s="2"/>
      <c r="T12" s="2"/>
    </row>
    <row r="13" spans="1:21" x14ac:dyDescent="0.2">
      <c r="A13" s="16" t="s">
        <v>24</v>
      </c>
      <c r="B13" s="35">
        <v>6022.71</v>
      </c>
      <c r="C13" s="35">
        <v>6514.87</v>
      </c>
      <c r="D13" s="35">
        <v>6397.59</v>
      </c>
      <c r="E13" s="35">
        <v>1897.49</v>
      </c>
      <c r="F13" s="35">
        <v>6166.65</v>
      </c>
      <c r="G13" s="35"/>
      <c r="H13" s="35"/>
      <c r="I13" s="35"/>
      <c r="J13" s="35"/>
      <c r="K13" s="35"/>
      <c r="L13" s="35"/>
      <c r="M13" s="35"/>
      <c r="N13" s="16">
        <f t="shared" si="2"/>
        <v>26999.309999999998</v>
      </c>
      <c r="O13" s="16">
        <f t="shared" si="1"/>
        <v>26999.309999999998</v>
      </c>
      <c r="P13" s="16"/>
      <c r="Q13" s="22"/>
      <c r="R13" s="2"/>
      <c r="S13" s="2"/>
      <c r="T13" s="2"/>
    </row>
    <row r="14" spans="1:21" x14ac:dyDescent="0.2">
      <c r="A14" s="16" t="s">
        <v>25</v>
      </c>
      <c r="B14" s="35">
        <v>8679.0499999999993</v>
      </c>
      <c r="C14" s="35">
        <v>9388.2800000000007</v>
      </c>
      <c r="D14" s="35">
        <v>9219.26</v>
      </c>
      <c r="E14" s="35">
        <v>2734.38</v>
      </c>
      <c r="F14" s="35">
        <v>6361.26</v>
      </c>
      <c r="G14" s="35"/>
      <c r="H14" s="35"/>
      <c r="I14" s="35"/>
      <c r="J14" s="35"/>
      <c r="K14" s="35"/>
      <c r="L14" s="35"/>
      <c r="M14" s="35"/>
      <c r="N14" s="16">
        <f t="shared" si="2"/>
        <v>36382.230000000003</v>
      </c>
      <c r="O14" s="16">
        <f t="shared" si="1"/>
        <v>36382.230000000003</v>
      </c>
      <c r="P14" s="16"/>
      <c r="Q14" s="22"/>
      <c r="R14" s="2"/>
      <c r="S14" s="2"/>
      <c r="T14" s="2"/>
    </row>
    <row r="15" spans="1:21" x14ac:dyDescent="0.2">
      <c r="A15" s="16" t="s">
        <v>26</v>
      </c>
      <c r="B15" s="35">
        <v>4343.43</v>
      </c>
      <c r="C15" s="35">
        <v>4698.37</v>
      </c>
      <c r="D15" s="35">
        <v>4613.79</v>
      </c>
      <c r="E15" s="35">
        <v>1368.42</v>
      </c>
      <c r="F15" s="35">
        <v>3189.93</v>
      </c>
      <c r="G15" s="35"/>
      <c r="H15" s="35"/>
      <c r="I15" s="35"/>
      <c r="J15" s="35"/>
      <c r="K15" s="35"/>
      <c r="L15" s="35"/>
      <c r="M15" s="35"/>
      <c r="N15" s="16">
        <f t="shared" si="2"/>
        <v>18213.939999999999</v>
      </c>
      <c r="O15" s="16">
        <f t="shared" si="1"/>
        <v>18213.939999999999</v>
      </c>
      <c r="P15" s="16"/>
      <c r="Q15" s="22"/>
      <c r="R15" s="2"/>
      <c r="S15" s="2"/>
      <c r="T15" s="2"/>
    </row>
    <row r="16" spans="1:21" x14ac:dyDescent="0.2">
      <c r="A16" s="16" t="s">
        <v>27</v>
      </c>
      <c r="B16" s="35">
        <v>11968.32</v>
      </c>
      <c r="C16" s="35">
        <v>12946.35</v>
      </c>
      <c r="D16" s="35">
        <v>12713.28</v>
      </c>
      <c r="E16" s="35">
        <v>33130.75</v>
      </c>
      <c r="F16" s="35">
        <v>20162.080000000002</v>
      </c>
      <c r="G16" s="35"/>
      <c r="H16" s="35"/>
      <c r="I16" s="35"/>
      <c r="J16" s="35"/>
      <c r="K16" s="35"/>
      <c r="L16" s="35"/>
      <c r="M16" s="35"/>
      <c r="N16" s="16">
        <f t="shared" si="2"/>
        <v>90920.78</v>
      </c>
      <c r="O16" s="16">
        <f t="shared" si="1"/>
        <v>90920.78</v>
      </c>
      <c r="P16" s="16"/>
      <c r="Q16" s="22"/>
      <c r="R16" s="2"/>
      <c r="S16" s="2"/>
      <c r="T16" s="2"/>
    </row>
    <row r="17" spans="1:20" x14ac:dyDescent="0.2">
      <c r="A17" s="16" t="s">
        <v>28</v>
      </c>
      <c r="B17" s="35">
        <v>7141.67</v>
      </c>
      <c r="C17" s="35">
        <v>7725.27</v>
      </c>
      <c r="D17" s="35">
        <v>7586.19</v>
      </c>
      <c r="E17" s="35">
        <v>2250.02</v>
      </c>
      <c r="F17" s="35">
        <v>4708.29</v>
      </c>
      <c r="G17" s="35"/>
      <c r="H17" s="35"/>
      <c r="I17" s="35"/>
      <c r="J17" s="35"/>
      <c r="K17" s="35"/>
      <c r="L17" s="35"/>
      <c r="M17" s="35"/>
      <c r="N17" s="16">
        <f t="shared" si="2"/>
        <v>29411.440000000002</v>
      </c>
      <c r="O17" s="16">
        <f t="shared" si="1"/>
        <v>29411.440000000002</v>
      </c>
      <c r="P17" s="16"/>
      <c r="Q17" s="22"/>
      <c r="R17" s="2"/>
      <c r="S17" s="2"/>
      <c r="T17" s="2"/>
    </row>
    <row r="18" spans="1:20" x14ac:dyDescent="0.2">
      <c r="A18" s="16" t="s">
        <v>29</v>
      </c>
      <c r="B18" s="35">
        <v>4679.18</v>
      </c>
      <c r="C18" s="35">
        <v>5061.55</v>
      </c>
      <c r="D18" s="35">
        <v>4970.43</v>
      </c>
      <c r="E18" s="35">
        <v>1474.2</v>
      </c>
      <c r="F18" s="35">
        <v>3837.07</v>
      </c>
      <c r="G18" s="35"/>
      <c r="H18" s="35"/>
      <c r="I18" s="35"/>
      <c r="J18" s="35"/>
      <c r="K18" s="35"/>
      <c r="L18" s="35"/>
      <c r="M18" s="35"/>
      <c r="N18" s="16">
        <f t="shared" si="2"/>
        <v>20022.43</v>
      </c>
      <c r="O18" s="16">
        <f t="shared" si="1"/>
        <v>20022.43</v>
      </c>
      <c r="P18" s="16"/>
      <c r="Q18" s="22"/>
      <c r="R18" s="2"/>
      <c r="S18" s="2"/>
      <c r="T18" s="2"/>
    </row>
    <row r="19" spans="1:20" x14ac:dyDescent="0.2">
      <c r="A19" s="16" t="s">
        <v>30</v>
      </c>
      <c r="B19" s="35">
        <v>3150.74</v>
      </c>
      <c r="C19" s="35">
        <v>3408.21</v>
      </c>
      <c r="D19" s="35">
        <v>3346.85</v>
      </c>
      <c r="E19" s="35">
        <v>992.66</v>
      </c>
      <c r="F19" s="35">
        <v>2529.81</v>
      </c>
      <c r="G19" s="35"/>
      <c r="H19" s="35"/>
      <c r="I19" s="35"/>
      <c r="J19" s="35"/>
      <c r="K19" s="35"/>
      <c r="L19" s="35"/>
      <c r="M19" s="35"/>
      <c r="N19" s="16">
        <f t="shared" si="2"/>
        <v>13428.269999999999</v>
      </c>
      <c r="O19" s="16">
        <f t="shared" si="1"/>
        <v>13428.269999999999</v>
      </c>
      <c r="P19" s="16"/>
      <c r="Q19" s="22"/>
      <c r="R19" s="2"/>
      <c r="S19" s="2"/>
      <c r="T19" s="2"/>
    </row>
    <row r="20" spans="1:20" x14ac:dyDescent="0.2">
      <c r="A20" s="16" t="s">
        <v>31</v>
      </c>
      <c r="B20" s="35">
        <v>6327.17</v>
      </c>
      <c r="C20" s="35">
        <v>6844.21</v>
      </c>
      <c r="D20" s="35">
        <v>6721</v>
      </c>
      <c r="E20" s="35">
        <v>1993.41</v>
      </c>
      <c r="F20" s="35">
        <v>4714.28</v>
      </c>
      <c r="G20" s="35"/>
      <c r="H20" s="35"/>
      <c r="I20" s="35"/>
      <c r="J20" s="35"/>
      <c r="K20" s="35"/>
      <c r="L20" s="35"/>
      <c r="M20" s="35"/>
      <c r="N20" s="16">
        <f t="shared" si="2"/>
        <v>26600.07</v>
      </c>
      <c r="O20" s="16">
        <f t="shared" si="1"/>
        <v>26600.07</v>
      </c>
      <c r="P20" s="16"/>
      <c r="Q20" s="22"/>
      <c r="R20" s="2"/>
      <c r="S20" s="2"/>
      <c r="T20" s="2"/>
    </row>
    <row r="21" spans="1:20" x14ac:dyDescent="0.2">
      <c r="A21" s="16" t="s">
        <v>32</v>
      </c>
      <c r="B21" s="35">
        <v>11187.34</v>
      </c>
      <c r="C21" s="35">
        <v>12101.55</v>
      </c>
      <c r="D21" s="35">
        <v>11883.69</v>
      </c>
      <c r="E21" s="35">
        <v>3524.63</v>
      </c>
      <c r="F21" s="35">
        <v>11781.66</v>
      </c>
      <c r="G21" s="35"/>
      <c r="H21" s="35"/>
      <c r="I21" s="35"/>
      <c r="J21" s="35"/>
      <c r="K21" s="35"/>
      <c r="L21" s="35"/>
      <c r="M21" s="35"/>
      <c r="N21" s="16">
        <f t="shared" si="2"/>
        <v>50478.869999999995</v>
      </c>
      <c r="O21" s="16">
        <f t="shared" si="1"/>
        <v>50478.869999999995</v>
      </c>
      <c r="P21" s="16"/>
      <c r="Q21" s="22"/>
      <c r="R21" s="2"/>
      <c r="S21" s="2"/>
      <c r="T21" s="2"/>
    </row>
    <row r="22" spans="1:20" x14ac:dyDescent="0.2">
      <c r="A22" s="16" t="s">
        <v>33</v>
      </c>
      <c r="B22" s="35">
        <v>2377.58</v>
      </c>
      <c r="C22" s="35">
        <v>2571.87</v>
      </c>
      <c r="D22" s="35">
        <v>2525.5700000000002</v>
      </c>
      <c r="E22" s="35">
        <v>749.07</v>
      </c>
      <c r="F22" s="35">
        <v>1860.15</v>
      </c>
      <c r="G22" s="35"/>
      <c r="H22" s="35"/>
      <c r="I22" s="35"/>
      <c r="J22" s="35"/>
      <c r="K22" s="35"/>
      <c r="L22" s="35"/>
      <c r="M22" s="35"/>
      <c r="N22" s="16">
        <f t="shared" si="2"/>
        <v>10084.24</v>
      </c>
      <c r="O22" s="16">
        <f t="shared" si="1"/>
        <v>10084.24</v>
      </c>
      <c r="P22" s="16"/>
      <c r="Q22" s="22"/>
      <c r="R22" s="2"/>
      <c r="S22" s="2"/>
      <c r="T22" s="2"/>
    </row>
    <row r="23" spans="1:20" x14ac:dyDescent="0.2">
      <c r="A23" s="16" t="s">
        <v>34</v>
      </c>
      <c r="B23" s="35">
        <v>4232.26</v>
      </c>
      <c r="C23" s="35">
        <v>4578.12</v>
      </c>
      <c r="D23" s="35">
        <v>4495.7</v>
      </c>
      <c r="E23" s="35">
        <v>1333.4</v>
      </c>
      <c r="F23" s="35">
        <v>3241.5</v>
      </c>
      <c r="G23" s="35"/>
      <c r="H23" s="35"/>
      <c r="I23" s="35"/>
      <c r="J23" s="35"/>
      <c r="K23" s="35"/>
      <c r="L23" s="35"/>
      <c r="M23" s="35"/>
      <c r="N23" s="16">
        <f t="shared" si="2"/>
        <v>17880.980000000003</v>
      </c>
      <c r="O23" s="16">
        <f t="shared" si="1"/>
        <v>17880.980000000003</v>
      </c>
      <c r="P23" s="16"/>
      <c r="Q23" s="22"/>
      <c r="R23" s="2"/>
      <c r="S23" s="2"/>
      <c r="T23" s="2"/>
    </row>
    <row r="24" spans="1:20" x14ac:dyDescent="0.2">
      <c r="A24" s="16" t="s">
        <v>35</v>
      </c>
      <c r="B24" s="35">
        <v>8768.43</v>
      </c>
      <c r="C24" s="35">
        <v>9484.9699999999993</v>
      </c>
      <c r="D24" s="35">
        <v>9314.2099999999991</v>
      </c>
      <c r="E24" s="35">
        <v>2762.54</v>
      </c>
      <c r="F24" s="35">
        <v>8096.07</v>
      </c>
      <c r="G24" s="35"/>
      <c r="H24" s="35"/>
      <c r="I24" s="35"/>
      <c r="J24" s="35"/>
      <c r="K24" s="35"/>
      <c r="L24" s="35"/>
      <c r="M24" s="35"/>
      <c r="N24" s="16">
        <f t="shared" si="2"/>
        <v>38426.22</v>
      </c>
      <c r="O24" s="16">
        <f t="shared" si="1"/>
        <v>38426.22</v>
      </c>
      <c r="P24" s="16"/>
      <c r="Q24" s="22"/>
      <c r="R24" s="2"/>
      <c r="S24" s="2"/>
      <c r="T24" s="2"/>
    </row>
    <row r="25" spans="1:20" x14ac:dyDescent="0.2">
      <c r="A25" s="16" t="s">
        <v>36</v>
      </c>
      <c r="B25" s="35">
        <v>6352.87</v>
      </c>
      <c r="C25" s="35">
        <v>6872.01</v>
      </c>
      <c r="D25" s="35">
        <v>6748.29</v>
      </c>
      <c r="E25" s="35">
        <v>2001.5</v>
      </c>
      <c r="F25" s="35">
        <v>3993.68</v>
      </c>
      <c r="G25" s="35"/>
      <c r="H25" s="35"/>
      <c r="I25" s="35"/>
      <c r="J25" s="35"/>
      <c r="K25" s="35"/>
      <c r="L25" s="35"/>
      <c r="M25" s="35"/>
      <c r="N25" s="16">
        <f t="shared" si="2"/>
        <v>25968.350000000002</v>
      </c>
      <c r="O25" s="16">
        <f t="shared" si="1"/>
        <v>25968.350000000002</v>
      </c>
      <c r="P25" s="16"/>
      <c r="Q25" s="22"/>
      <c r="R25" s="2"/>
      <c r="S25" s="2"/>
      <c r="T25" s="2"/>
    </row>
    <row r="26" spans="1:20" x14ac:dyDescent="0.2">
      <c r="A26" s="16" t="s">
        <v>37</v>
      </c>
      <c r="B26" s="35">
        <v>10251.06</v>
      </c>
      <c r="C26" s="35">
        <v>11088.76</v>
      </c>
      <c r="D26" s="35">
        <v>10889.13</v>
      </c>
      <c r="E26" s="35">
        <v>17256.21</v>
      </c>
      <c r="F26" s="35">
        <v>36152.68</v>
      </c>
      <c r="G26" s="35"/>
      <c r="H26" s="35"/>
      <c r="I26" s="35"/>
      <c r="J26" s="35"/>
      <c r="K26" s="35"/>
      <c r="L26" s="35"/>
      <c r="M26" s="35"/>
      <c r="N26" s="16">
        <f t="shared" si="2"/>
        <v>85637.84</v>
      </c>
      <c r="O26" s="16">
        <f t="shared" si="1"/>
        <v>85637.84</v>
      </c>
      <c r="P26" s="16"/>
      <c r="Q26" s="22"/>
      <c r="R26" s="2"/>
      <c r="S26" s="2"/>
      <c r="T26" s="2"/>
    </row>
    <row r="27" spans="1:20" x14ac:dyDescent="0.2">
      <c r="A27" s="16" t="s">
        <v>38</v>
      </c>
      <c r="B27" s="35">
        <v>7265.13</v>
      </c>
      <c r="C27" s="35">
        <v>7858.82</v>
      </c>
      <c r="D27" s="35">
        <v>7717.34</v>
      </c>
      <c r="E27" s="35">
        <v>2288.92</v>
      </c>
      <c r="F27" s="35">
        <v>6731.98</v>
      </c>
      <c r="G27" s="35"/>
      <c r="H27" s="35"/>
      <c r="I27" s="35"/>
      <c r="J27" s="35"/>
      <c r="K27" s="35"/>
      <c r="L27" s="35"/>
      <c r="M27" s="35"/>
      <c r="N27" s="16">
        <f t="shared" si="2"/>
        <v>31862.19</v>
      </c>
      <c r="O27" s="16">
        <f t="shared" si="1"/>
        <v>31862.19</v>
      </c>
      <c r="P27" s="16"/>
      <c r="Q27" s="22"/>
      <c r="R27" s="2"/>
      <c r="S27" s="2"/>
      <c r="T27" s="2"/>
    </row>
    <row r="28" spans="1:20" x14ac:dyDescent="0.2">
      <c r="A28" s="16" t="s">
        <v>39</v>
      </c>
      <c r="B28" s="35">
        <v>20874.740000000002</v>
      </c>
      <c r="C28" s="35">
        <v>22580.58</v>
      </c>
      <c r="D28" s="35">
        <v>22174.06</v>
      </c>
      <c r="E28" s="35">
        <v>58676.25</v>
      </c>
      <c r="F28" s="35">
        <v>48576.639999999999</v>
      </c>
      <c r="G28" s="35"/>
      <c r="H28" s="35"/>
      <c r="I28" s="35"/>
      <c r="J28" s="35"/>
      <c r="K28" s="35"/>
      <c r="L28" s="35"/>
      <c r="M28" s="35"/>
      <c r="N28" s="16">
        <f t="shared" si="2"/>
        <v>172882.27000000002</v>
      </c>
      <c r="O28" s="16">
        <f t="shared" si="1"/>
        <v>172882.27000000002</v>
      </c>
      <c r="P28" s="16"/>
      <c r="Q28" s="22"/>
      <c r="R28" s="2"/>
      <c r="S28" s="2"/>
      <c r="T28" s="2"/>
    </row>
    <row r="29" spans="1:20" x14ac:dyDescent="0.2">
      <c r="A29" s="16" t="s">
        <v>40</v>
      </c>
      <c r="B29" s="35">
        <v>7538.3</v>
      </c>
      <c r="C29" s="35">
        <v>8154.32</v>
      </c>
      <c r="D29" s="35">
        <v>8007.52</v>
      </c>
      <c r="E29" s="35">
        <v>2374.98</v>
      </c>
      <c r="F29" s="35">
        <v>8170.11</v>
      </c>
      <c r="G29" s="35"/>
      <c r="H29" s="35"/>
      <c r="I29" s="35"/>
      <c r="J29" s="35"/>
      <c r="K29" s="35"/>
      <c r="L29" s="35"/>
      <c r="M29" s="35"/>
      <c r="N29" s="16">
        <f t="shared" si="2"/>
        <v>34245.229999999996</v>
      </c>
      <c r="O29" s="16">
        <f t="shared" si="1"/>
        <v>34245.229999999996</v>
      </c>
      <c r="P29" s="16"/>
      <c r="Q29" s="22"/>
      <c r="R29" s="2"/>
      <c r="S29" s="2"/>
      <c r="T29" s="2"/>
    </row>
    <row r="30" spans="1:20" x14ac:dyDescent="0.2">
      <c r="A30" s="16" t="s">
        <v>41</v>
      </c>
      <c r="B30" s="35">
        <v>8351.68</v>
      </c>
      <c r="C30" s="35">
        <v>9034.17</v>
      </c>
      <c r="D30" s="35">
        <v>8871.52</v>
      </c>
      <c r="E30" s="35">
        <v>2631.24</v>
      </c>
      <c r="F30" s="35">
        <v>7734.49</v>
      </c>
      <c r="G30" s="35"/>
      <c r="H30" s="35"/>
      <c r="I30" s="35"/>
      <c r="J30" s="35"/>
      <c r="K30" s="35"/>
      <c r="L30" s="35"/>
      <c r="M30" s="35"/>
      <c r="N30" s="16">
        <f t="shared" si="2"/>
        <v>36623.1</v>
      </c>
      <c r="O30" s="16">
        <f t="shared" si="1"/>
        <v>36623.1</v>
      </c>
      <c r="P30" s="16"/>
      <c r="Q30" s="22"/>
      <c r="R30" s="2"/>
      <c r="S30" s="2"/>
      <c r="T30" s="2"/>
    </row>
    <row r="31" spans="1:20" x14ac:dyDescent="0.2">
      <c r="A31" s="16" t="s">
        <v>42</v>
      </c>
      <c r="B31" s="35">
        <v>10566.69</v>
      </c>
      <c r="C31" s="35">
        <v>11430.18</v>
      </c>
      <c r="D31" s="35">
        <v>11224.41</v>
      </c>
      <c r="E31" s="35">
        <v>3329.09</v>
      </c>
      <c r="F31" s="35">
        <v>9732.09</v>
      </c>
      <c r="G31" s="35"/>
      <c r="H31" s="35"/>
      <c r="I31" s="35"/>
      <c r="J31" s="35"/>
      <c r="K31" s="35"/>
      <c r="L31" s="35"/>
      <c r="M31" s="35"/>
      <c r="N31" s="16">
        <f t="shared" si="2"/>
        <v>46282.459999999992</v>
      </c>
      <c r="O31" s="16">
        <f t="shared" si="1"/>
        <v>46282.459999999992</v>
      </c>
      <c r="P31" s="16"/>
      <c r="Q31" s="22"/>
      <c r="R31" s="2"/>
      <c r="S31" s="2"/>
      <c r="T31" s="2"/>
    </row>
    <row r="32" spans="1:20" x14ac:dyDescent="0.2">
      <c r="A32" s="16" t="s">
        <v>43</v>
      </c>
      <c r="B32" s="35">
        <v>2324.5100000000002</v>
      </c>
      <c r="C32" s="35">
        <v>2514.46</v>
      </c>
      <c r="D32" s="35">
        <v>2469.19</v>
      </c>
      <c r="E32" s="35">
        <v>732.35</v>
      </c>
      <c r="F32" s="35">
        <v>1620</v>
      </c>
      <c r="G32" s="35"/>
      <c r="H32" s="35"/>
      <c r="I32" s="35"/>
      <c r="J32" s="35"/>
      <c r="K32" s="35"/>
      <c r="L32" s="35"/>
      <c r="M32" s="35"/>
      <c r="N32" s="16">
        <f t="shared" si="2"/>
        <v>9660.51</v>
      </c>
      <c r="O32" s="16">
        <f t="shared" si="1"/>
        <v>9660.51</v>
      </c>
      <c r="P32" s="16"/>
      <c r="Q32" s="22"/>
      <c r="R32" s="2"/>
      <c r="S32" s="2"/>
      <c r="T32" s="2"/>
    </row>
    <row r="33" spans="1:20" x14ac:dyDescent="0.2">
      <c r="A33" s="16" t="s">
        <v>44</v>
      </c>
      <c r="B33" s="35">
        <v>9711.9699999999993</v>
      </c>
      <c r="C33" s="35">
        <v>10505.62</v>
      </c>
      <c r="D33" s="35">
        <v>10316.49</v>
      </c>
      <c r="E33" s="35">
        <v>3059.81</v>
      </c>
      <c r="F33" s="35">
        <v>7142.09</v>
      </c>
      <c r="G33" s="35"/>
      <c r="H33" s="35"/>
      <c r="I33" s="35"/>
      <c r="J33" s="35"/>
      <c r="K33" s="35"/>
      <c r="L33" s="35"/>
      <c r="M33" s="35"/>
      <c r="N33" s="16">
        <f t="shared" si="2"/>
        <v>40735.979999999996</v>
      </c>
      <c r="O33" s="16">
        <f t="shared" si="1"/>
        <v>40735.979999999996</v>
      </c>
      <c r="P33" s="16"/>
      <c r="Q33" s="22"/>
      <c r="R33" s="2"/>
      <c r="S33" s="2"/>
      <c r="T33" s="2"/>
    </row>
    <row r="34" spans="1:20" x14ac:dyDescent="0.2">
      <c r="A34" s="16" t="s">
        <v>45</v>
      </c>
      <c r="B34" s="35">
        <v>10190.17</v>
      </c>
      <c r="C34" s="35">
        <v>11022.89</v>
      </c>
      <c r="D34" s="35">
        <v>10824.45</v>
      </c>
      <c r="E34" s="35">
        <v>3210.47</v>
      </c>
      <c r="F34" s="35">
        <v>7529.75</v>
      </c>
      <c r="G34" s="35"/>
      <c r="H34" s="35"/>
      <c r="I34" s="35"/>
      <c r="J34" s="35"/>
      <c r="K34" s="35"/>
      <c r="L34" s="35"/>
      <c r="M34" s="35"/>
      <c r="N34" s="16">
        <f t="shared" si="2"/>
        <v>42777.729999999996</v>
      </c>
      <c r="O34" s="16">
        <f t="shared" si="1"/>
        <v>42777.729999999996</v>
      </c>
      <c r="P34" s="16"/>
      <c r="Q34" s="22"/>
      <c r="R34" s="2"/>
      <c r="S34" s="2"/>
      <c r="T34" s="2"/>
    </row>
    <row r="35" spans="1:20" x14ac:dyDescent="0.2">
      <c r="A35" s="16" t="s">
        <v>46</v>
      </c>
      <c r="B35" s="35">
        <v>3168.05</v>
      </c>
      <c r="C35" s="35">
        <v>3426.94</v>
      </c>
      <c r="D35" s="35">
        <v>3365.25</v>
      </c>
      <c r="E35" s="35">
        <v>998.11</v>
      </c>
      <c r="F35" s="35">
        <v>1618.53</v>
      </c>
      <c r="G35" s="35"/>
      <c r="H35" s="35"/>
      <c r="I35" s="35"/>
      <c r="J35" s="35"/>
      <c r="K35" s="35"/>
      <c r="L35" s="35"/>
      <c r="M35" s="35"/>
      <c r="N35" s="16">
        <f t="shared" si="2"/>
        <v>12576.880000000001</v>
      </c>
      <c r="O35" s="16">
        <f t="shared" si="1"/>
        <v>12576.880000000001</v>
      </c>
      <c r="P35" s="16"/>
      <c r="Q35" s="22"/>
      <c r="R35" s="2"/>
      <c r="S35" s="2"/>
      <c r="T35" s="2"/>
    </row>
    <row r="36" spans="1:20" x14ac:dyDescent="0.2">
      <c r="A36" s="16" t="s">
        <v>47</v>
      </c>
      <c r="B36" s="35">
        <v>6288.62</v>
      </c>
      <c r="C36" s="35">
        <v>6802.52</v>
      </c>
      <c r="D36" s="35">
        <v>6680.05</v>
      </c>
      <c r="E36" s="35">
        <v>1981.26</v>
      </c>
      <c r="F36" s="35">
        <v>4236.3900000000003</v>
      </c>
      <c r="G36" s="35"/>
      <c r="H36" s="35"/>
      <c r="I36" s="35"/>
      <c r="J36" s="35"/>
      <c r="K36" s="35"/>
      <c r="L36" s="35"/>
      <c r="M36" s="35"/>
      <c r="N36" s="16">
        <f t="shared" si="2"/>
        <v>25988.839999999997</v>
      </c>
      <c r="O36" s="16">
        <f t="shared" si="1"/>
        <v>25988.839999999997</v>
      </c>
      <c r="P36" s="16"/>
      <c r="Q36" s="22"/>
      <c r="R36" s="2"/>
      <c r="S36" s="2"/>
      <c r="T36" s="2"/>
    </row>
    <row r="37" spans="1:20" x14ac:dyDescent="0.2">
      <c r="A37" s="16" t="s">
        <v>48</v>
      </c>
      <c r="B37" s="35">
        <v>5159.6099999999997</v>
      </c>
      <c r="C37" s="35">
        <v>5581.24</v>
      </c>
      <c r="D37" s="35">
        <v>5480.76</v>
      </c>
      <c r="E37" s="35">
        <v>1625.56</v>
      </c>
      <c r="F37" s="35">
        <v>3289.75</v>
      </c>
      <c r="G37" s="35"/>
      <c r="H37" s="35"/>
      <c r="I37" s="35"/>
      <c r="J37" s="35"/>
      <c r="K37" s="35"/>
      <c r="L37" s="35"/>
      <c r="M37" s="35"/>
      <c r="N37" s="16">
        <f t="shared" si="2"/>
        <v>21136.92</v>
      </c>
      <c r="O37" s="16">
        <f t="shared" si="1"/>
        <v>21136.92</v>
      </c>
      <c r="P37" s="16"/>
      <c r="Q37" s="22"/>
      <c r="R37" s="2"/>
      <c r="S37" s="2"/>
      <c r="T37" s="2"/>
    </row>
    <row r="38" spans="1:20" x14ac:dyDescent="0.2">
      <c r="A38" s="16" t="s">
        <v>49</v>
      </c>
      <c r="B38" s="35">
        <v>28628.12</v>
      </c>
      <c r="C38" s="35">
        <v>30967.55</v>
      </c>
      <c r="D38" s="35">
        <v>30410.04</v>
      </c>
      <c r="E38" s="35">
        <v>68746.84</v>
      </c>
      <c r="F38" s="35">
        <v>47166.14</v>
      </c>
      <c r="G38" s="35"/>
      <c r="H38" s="35"/>
      <c r="I38" s="35"/>
      <c r="J38" s="35"/>
      <c r="K38" s="35"/>
      <c r="L38" s="35"/>
      <c r="M38" s="35"/>
      <c r="N38" s="16">
        <f t="shared" si="2"/>
        <v>205918.69</v>
      </c>
      <c r="O38" s="16">
        <f t="shared" si="1"/>
        <v>205918.69</v>
      </c>
      <c r="P38" s="16"/>
      <c r="Q38" s="22"/>
      <c r="R38" s="2"/>
      <c r="S38" s="2"/>
      <c r="T38" s="2"/>
    </row>
    <row r="39" spans="1:20" x14ac:dyDescent="0.2">
      <c r="A39" s="16" t="s">
        <v>50</v>
      </c>
      <c r="B39" s="35">
        <v>4967.4399999999996</v>
      </c>
      <c r="C39" s="35">
        <v>5373.36</v>
      </c>
      <c r="D39" s="35">
        <v>5276.63</v>
      </c>
      <c r="E39" s="35">
        <v>1565.02</v>
      </c>
      <c r="F39" s="35">
        <v>3598.46</v>
      </c>
      <c r="G39" s="35"/>
      <c r="H39" s="35"/>
      <c r="I39" s="35"/>
      <c r="J39" s="35"/>
      <c r="K39" s="35"/>
      <c r="L39" s="35"/>
      <c r="M39" s="35"/>
      <c r="N39" s="16">
        <f t="shared" si="2"/>
        <v>20780.91</v>
      </c>
      <c r="O39" s="16">
        <f t="shared" si="1"/>
        <v>20780.91</v>
      </c>
      <c r="P39" s="16"/>
      <c r="Q39" s="22"/>
      <c r="R39" s="2"/>
      <c r="S39" s="2"/>
      <c r="T39" s="2"/>
    </row>
    <row r="40" spans="1:20" x14ac:dyDescent="0.2">
      <c r="A40" s="16" t="s">
        <v>51</v>
      </c>
      <c r="B40" s="35">
        <v>9182.94</v>
      </c>
      <c r="C40" s="35">
        <v>9933.35</v>
      </c>
      <c r="D40" s="35">
        <v>9754.52</v>
      </c>
      <c r="E40" s="35">
        <v>2893.13</v>
      </c>
      <c r="F40" s="35">
        <v>7359.89</v>
      </c>
      <c r="G40" s="35"/>
      <c r="H40" s="35"/>
      <c r="I40" s="35"/>
      <c r="J40" s="35"/>
      <c r="K40" s="35"/>
      <c r="L40" s="35"/>
      <c r="M40" s="35"/>
      <c r="N40" s="16">
        <f t="shared" si="2"/>
        <v>39123.83</v>
      </c>
      <c r="O40" s="16">
        <f t="shared" si="1"/>
        <v>39123.83</v>
      </c>
      <c r="P40" s="16"/>
      <c r="Q40" s="22"/>
      <c r="R40" s="2"/>
      <c r="S40" s="2"/>
      <c r="T40" s="2"/>
    </row>
    <row r="41" spans="1:20" x14ac:dyDescent="0.2">
      <c r="A41" s="16" t="s">
        <v>52</v>
      </c>
      <c r="B41" s="35">
        <v>7437.19</v>
      </c>
      <c r="C41" s="35">
        <v>8044.94</v>
      </c>
      <c r="D41" s="35">
        <v>7900.11</v>
      </c>
      <c r="E41" s="35">
        <v>10617.060000000001</v>
      </c>
      <c r="F41" s="35">
        <v>10466.4</v>
      </c>
      <c r="G41" s="35"/>
      <c r="H41" s="35"/>
      <c r="I41" s="35"/>
      <c r="J41" s="35"/>
      <c r="K41" s="35"/>
      <c r="L41" s="35"/>
      <c r="M41" s="35"/>
      <c r="N41" s="16">
        <f t="shared" si="2"/>
        <v>44465.700000000004</v>
      </c>
      <c r="O41" s="16">
        <f t="shared" si="1"/>
        <v>44465.700000000004</v>
      </c>
      <c r="P41" s="16"/>
      <c r="Q41" s="22"/>
      <c r="R41" s="2"/>
      <c r="S41" s="2"/>
      <c r="T41" s="2"/>
    </row>
    <row r="42" spans="1:20" x14ac:dyDescent="0.2">
      <c r="A42" s="16" t="s">
        <v>53</v>
      </c>
      <c r="B42" s="35">
        <v>2209.4299999999998</v>
      </c>
      <c r="C42" s="35">
        <v>2389.9699999999998</v>
      </c>
      <c r="D42" s="35">
        <v>2346.9499999999998</v>
      </c>
      <c r="E42" s="35">
        <v>696.09</v>
      </c>
      <c r="F42" s="35">
        <v>2137.29</v>
      </c>
      <c r="G42" s="35"/>
      <c r="H42" s="35"/>
      <c r="I42" s="35"/>
      <c r="J42" s="35"/>
      <c r="K42" s="35"/>
      <c r="L42" s="35"/>
      <c r="M42" s="35"/>
      <c r="N42" s="16">
        <f t="shared" si="2"/>
        <v>9779.73</v>
      </c>
      <c r="O42" s="16">
        <f t="shared" si="1"/>
        <v>9779.73</v>
      </c>
      <c r="P42" s="16"/>
      <c r="Q42" s="22"/>
      <c r="R42" s="2"/>
      <c r="S42" s="2"/>
      <c r="T42" s="2"/>
    </row>
    <row r="43" spans="1:20" x14ac:dyDescent="0.2">
      <c r="A43" s="16" t="s">
        <v>54</v>
      </c>
      <c r="B43" s="35">
        <v>16353.66</v>
      </c>
      <c r="C43" s="35">
        <v>17690.04</v>
      </c>
      <c r="D43" s="35">
        <v>17371.57</v>
      </c>
      <c r="E43" s="35">
        <v>37069.22</v>
      </c>
      <c r="F43" s="35">
        <v>29053.58</v>
      </c>
      <c r="G43" s="35"/>
      <c r="H43" s="35"/>
      <c r="I43" s="35"/>
      <c r="J43" s="35"/>
      <c r="K43" s="35"/>
      <c r="L43" s="35"/>
      <c r="M43" s="35"/>
      <c r="N43" s="16">
        <f t="shared" si="2"/>
        <v>117538.06999999999</v>
      </c>
      <c r="O43" s="16">
        <f t="shared" si="1"/>
        <v>117538.06999999999</v>
      </c>
      <c r="P43" s="16"/>
      <c r="Q43" s="22"/>
      <c r="R43" s="2"/>
      <c r="S43" s="2"/>
      <c r="T43" s="2"/>
    </row>
    <row r="44" spans="1:20" x14ac:dyDescent="0.2">
      <c r="A44" s="16" t="s">
        <v>55</v>
      </c>
      <c r="B44" s="35">
        <v>11611.91</v>
      </c>
      <c r="C44" s="35">
        <v>12560.81</v>
      </c>
      <c r="D44" s="35">
        <v>12334.68</v>
      </c>
      <c r="E44" s="35">
        <v>3658.39</v>
      </c>
      <c r="F44" s="35">
        <v>8094.51</v>
      </c>
      <c r="G44" s="35"/>
      <c r="H44" s="35"/>
      <c r="I44" s="35"/>
      <c r="J44" s="35"/>
      <c r="K44" s="35"/>
      <c r="L44" s="35"/>
      <c r="M44" s="35"/>
      <c r="N44" s="16">
        <f t="shared" si="2"/>
        <v>48260.3</v>
      </c>
      <c r="O44" s="16">
        <f t="shared" si="1"/>
        <v>48260.3</v>
      </c>
      <c r="P44" s="16"/>
      <c r="Q44" s="22"/>
      <c r="R44" s="2"/>
      <c r="S44" s="2"/>
      <c r="T44" s="2"/>
    </row>
    <row r="45" spans="1:20" x14ac:dyDescent="0.2">
      <c r="A45" s="16" t="s">
        <v>56</v>
      </c>
      <c r="B45" s="35">
        <v>6462.36</v>
      </c>
      <c r="C45" s="35">
        <v>6990.45</v>
      </c>
      <c r="D45" s="35">
        <v>6864.6</v>
      </c>
      <c r="E45" s="35">
        <v>9564.880000000001</v>
      </c>
      <c r="F45" s="35">
        <v>7291.4699999999993</v>
      </c>
      <c r="G45" s="35"/>
      <c r="H45" s="35"/>
      <c r="I45" s="35"/>
      <c r="J45" s="35"/>
      <c r="K45" s="35"/>
      <c r="L45" s="35"/>
      <c r="M45" s="35"/>
      <c r="N45" s="16">
        <f t="shared" si="2"/>
        <v>37173.760000000002</v>
      </c>
      <c r="O45" s="16">
        <f t="shared" si="1"/>
        <v>37173.760000000002</v>
      </c>
      <c r="P45" s="16"/>
      <c r="Q45" s="22"/>
      <c r="R45" s="2"/>
      <c r="S45" s="2"/>
      <c r="T45" s="2"/>
    </row>
    <row r="46" spans="1:20" x14ac:dyDescent="0.2">
      <c r="A46" s="16" t="s">
        <v>57</v>
      </c>
      <c r="B46" s="35">
        <v>11073.94</v>
      </c>
      <c r="C46" s="35">
        <v>11978.88</v>
      </c>
      <c r="D46" s="35">
        <v>11763.23</v>
      </c>
      <c r="E46" s="35">
        <v>11603.61</v>
      </c>
      <c r="F46" s="35">
        <v>10991.3</v>
      </c>
      <c r="G46" s="35"/>
      <c r="H46" s="35"/>
      <c r="I46" s="35"/>
      <c r="J46" s="35"/>
      <c r="K46" s="35"/>
      <c r="L46" s="35"/>
      <c r="M46" s="35"/>
      <c r="N46" s="16">
        <f t="shared" si="2"/>
        <v>57410.960000000006</v>
      </c>
      <c r="O46" s="16">
        <f t="shared" si="1"/>
        <v>57410.960000000006</v>
      </c>
      <c r="P46" s="16"/>
      <c r="Q46" s="22"/>
      <c r="R46" s="2"/>
      <c r="S46" s="2"/>
      <c r="T46" s="2"/>
    </row>
    <row r="47" spans="1:20" x14ac:dyDescent="0.2">
      <c r="A47" s="16" t="s">
        <v>58</v>
      </c>
      <c r="B47" s="35">
        <v>22790.880000000001</v>
      </c>
      <c r="C47" s="35">
        <v>24653.3</v>
      </c>
      <c r="D47" s="35">
        <v>24209.47</v>
      </c>
      <c r="E47" s="35">
        <v>24454.18</v>
      </c>
      <c r="F47" s="35">
        <v>24222.519999999997</v>
      </c>
      <c r="G47" s="35"/>
      <c r="H47" s="35"/>
      <c r="I47" s="35"/>
      <c r="J47" s="35"/>
      <c r="K47" s="35"/>
      <c r="L47" s="35"/>
      <c r="M47" s="35"/>
      <c r="N47" s="16">
        <f t="shared" si="2"/>
        <v>120330.34999999998</v>
      </c>
      <c r="O47" s="16">
        <f t="shared" si="1"/>
        <v>120330.34999999998</v>
      </c>
      <c r="P47" s="16"/>
      <c r="Q47" s="22"/>
      <c r="R47" s="2"/>
      <c r="S47" s="2"/>
      <c r="T47" s="2"/>
    </row>
    <row r="48" spans="1:20" x14ac:dyDescent="0.2">
      <c r="A48" s="16" t="s">
        <v>59</v>
      </c>
      <c r="B48" s="35">
        <v>2346.29</v>
      </c>
      <c r="C48" s="35">
        <v>2538.0300000000002</v>
      </c>
      <c r="D48" s="35">
        <v>2492.33</v>
      </c>
      <c r="E48" s="35">
        <v>739.21</v>
      </c>
      <c r="F48" s="35">
        <v>1344.67</v>
      </c>
      <c r="G48" s="35"/>
      <c r="H48" s="35"/>
      <c r="I48" s="35"/>
      <c r="J48" s="35"/>
      <c r="K48" s="35"/>
      <c r="L48" s="35"/>
      <c r="M48" s="35"/>
      <c r="N48" s="16">
        <f t="shared" si="2"/>
        <v>9460.5299999999988</v>
      </c>
      <c r="O48" s="16">
        <f t="shared" si="1"/>
        <v>9460.5299999999988</v>
      </c>
      <c r="P48" s="16"/>
      <c r="Q48" s="22"/>
      <c r="R48" s="2"/>
      <c r="S48" s="2"/>
      <c r="T48" s="2"/>
    </row>
    <row r="49" spans="1:20" x14ac:dyDescent="0.2">
      <c r="A49" s="16" t="s">
        <v>60</v>
      </c>
      <c r="B49" s="35">
        <v>17140.22</v>
      </c>
      <c r="C49" s="35">
        <v>18540.89</v>
      </c>
      <c r="D49" s="35">
        <v>18207.099999999999</v>
      </c>
      <c r="E49" s="35">
        <v>5400.12</v>
      </c>
      <c r="F49" s="35">
        <v>9791.74</v>
      </c>
      <c r="G49" s="35"/>
      <c r="H49" s="35"/>
      <c r="I49" s="35"/>
      <c r="J49" s="35"/>
      <c r="K49" s="35"/>
      <c r="L49" s="35"/>
      <c r="M49" s="35"/>
      <c r="N49" s="16">
        <f t="shared" si="2"/>
        <v>69080.070000000007</v>
      </c>
      <c r="O49" s="16">
        <f t="shared" si="1"/>
        <v>69080.070000000007</v>
      </c>
      <c r="P49" s="16"/>
      <c r="Q49" s="22"/>
      <c r="R49" s="2"/>
      <c r="S49" s="2"/>
      <c r="T49" s="2"/>
    </row>
    <row r="50" spans="1:20" x14ac:dyDescent="0.2">
      <c r="A50" s="16" t="s">
        <v>61</v>
      </c>
      <c r="B50" s="35">
        <v>8517.0400000000009</v>
      </c>
      <c r="C50" s="35">
        <v>9213.0400000000009</v>
      </c>
      <c r="D50" s="35">
        <v>9047.17</v>
      </c>
      <c r="E50" s="35">
        <v>2683.34</v>
      </c>
      <c r="F50" s="35">
        <v>7367.5</v>
      </c>
      <c r="G50" s="35"/>
      <c r="H50" s="35"/>
      <c r="I50" s="35"/>
      <c r="J50" s="35"/>
      <c r="K50" s="35"/>
      <c r="L50" s="35"/>
      <c r="M50" s="35"/>
      <c r="N50" s="16">
        <f t="shared" si="2"/>
        <v>36828.089999999997</v>
      </c>
      <c r="O50" s="16">
        <f t="shared" si="1"/>
        <v>36828.089999999997</v>
      </c>
      <c r="P50" s="16"/>
      <c r="Q50" s="22"/>
      <c r="R50" s="2"/>
      <c r="S50" s="2"/>
      <c r="T50" s="2"/>
    </row>
    <row r="51" spans="1:20" x14ac:dyDescent="0.2">
      <c r="A51" s="16" t="s">
        <v>62</v>
      </c>
      <c r="B51" s="35">
        <v>16074.34</v>
      </c>
      <c r="C51" s="35">
        <v>17387.900000000001</v>
      </c>
      <c r="D51" s="35">
        <v>17074.87</v>
      </c>
      <c r="E51" s="35">
        <v>5064.3</v>
      </c>
      <c r="F51" s="35">
        <v>12847.69</v>
      </c>
      <c r="G51" s="35"/>
      <c r="H51" s="35"/>
      <c r="I51" s="35"/>
      <c r="J51" s="35"/>
      <c r="K51" s="35"/>
      <c r="L51" s="35"/>
      <c r="M51" s="35"/>
      <c r="N51" s="16">
        <f t="shared" si="2"/>
        <v>68449.100000000006</v>
      </c>
      <c r="O51" s="16">
        <f t="shared" si="1"/>
        <v>68449.100000000006</v>
      </c>
      <c r="P51" s="16"/>
      <c r="Q51" s="22"/>
      <c r="R51" s="2"/>
      <c r="S51" s="2"/>
      <c r="T51" s="2"/>
    </row>
    <row r="52" spans="1:20" x14ac:dyDescent="0.2">
      <c r="A52" s="16" t="s">
        <v>63</v>
      </c>
      <c r="B52" s="35">
        <v>6661.24</v>
      </c>
      <c r="C52" s="35">
        <v>7205.58</v>
      </c>
      <c r="D52" s="35">
        <v>7075.86</v>
      </c>
      <c r="E52" s="35">
        <v>14036.88</v>
      </c>
      <c r="F52" s="35">
        <v>9884.24</v>
      </c>
      <c r="G52" s="35"/>
      <c r="H52" s="35"/>
      <c r="I52" s="35"/>
      <c r="J52" s="35"/>
      <c r="K52" s="35"/>
      <c r="L52" s="35"/>
      <c r="M52" s="35"/>
      <c r="N52" s="16">
        <f t="shared" si="2"/>
        <v>44863.799999999996</v>
      </c>
      <c r="O52" s="16">
        <f t="shared" si="1"/>
        <v>44863.799999999996</v>
      </c>
      <c r="P52" s="16"/>
      <c r="Q52" s="22"/>
      <c r="R52" s="36"/>
      <c r="S52" s="2"/>
      <c r="T52" s="2"/>
    </row>
    <row r="53" spans="1:20" x14ac:dyDescent="0.2">
      <c r="A53" s="16" t="s">
        <v>64</v>
      </c>
      <c r="B53" s="35">
        <v>4247.3500000000004</v>
      </c>
      <c r="C53" s="35">
        <v>4594.43</v>
      </c>
      <c r="D53" s="35">
        <v>4511.72</v>
      </c>
      <c r="E53" s="35">
        <v>8059.7100000000009</v>
      </c>
      <c r="F53" s="35">
        <v>5261.37</v>
      </c>
      <c r="G53" s="35"/>
      <c r="H53" s="35"/>
      <c r="I53" s="35"/>
      <c r="J53" s="35"/>
      <c r="K53" s="35"/>
      <c r="L53" s="35"/>
      <c r="M53" s="35"/>
      <c r="N53" s="16">
        <f t="shared" si="2"/>
        <v>26674.579999999998</v>
      </c>
      <c r="O53" s="16">
        <f t="shared" si="1"/>
        <v>26674.579999999998</v>
      </c>
      <c r="P53" s="16"/>
      <c r="Q53" s="22"/>
      <c r="R53" s="36"/>
      <c r="S53" s="2"/>
      <c r="T53" s="2"/>
    </row>
    <row r="54" spans="1:20" x14ac:dyDescent="0.2">
      <c r="A54" s="16" t="s">
        <v>65</v>
      </c>
      <c r="B54" s="35">
        <v>2687.06</v>
      </c>
      <c r="C54" s="35">
        <v>2906.64</v>
      </c>
      <c r="D54" s="35">
        <v>2854.32</v>
      </c>
      <c r="E54" s="35">
        <v>846.57</v>
      </c>
      <c r="F54" s="35">
        <v>2113.71</v>
      </c>
      <c r="G54" s="35"/>
      <c r="H54" s="35"/>
      <c r="I54" s="35"/>
      <c r="J54" s="35"/>
      <c r="K54" s="35"/>
      <c r="L54" s="35"/>
      <c r="M54" s="35"/>
      <c r="N54" s="16">
        <f t="shared" si="2"/>
        <v>11408.3</v>
      </c>
      <c r="O54" s="16">
        <f t="shared" si="1"/>
        <v>11408.3</v>
      </c>
      <c r="P54" s="16"/>
      <c r="Q54" s="22"/>
      <c r="R54" s="36"/>
      <c r="S54" s="2"/>
      <c r="T54" s="2"/>
    </row>
    <row r="55" spans="1:20" x14ac:dyDescent="0.2">
      <c r="A55" s="16" t="s">
        <v>66</v>
      </c>
      <c r="B55" s="35">
        <v>18053.599999999999</v>
      </c>
      <c r="C55" s="35">
        <v>19528.900000000001</v>
      </c>
      <c r="D55" s="35">
        <v>19177.330000000002</v>
      </c>
      <c r="E55" s="35">
        <v>5687.88</v>
      </c>
      <c r="F55" s="35">
        <v>13059.1</v>
      </c>
      <c r="G55" s="35"/>
      <c r="H55" s="35"/>
      <c r="I55" s="35"/>
      <c r="J55" s="35"/>
      <c r="K55" s="35"/>
      <c r="L55" s="35"/>
      <c r="M55" s="35"/>
      <c r="N55" s="16">
        <f t="shared" si="2"/>
        <v>75506.81</v>
      </c>
      <c r="O55" s="16">
        <f t="shared" si="1"/>
        <v>75506.81</v>
      </c>
      <c r="P55" s="16"/>
      <c r="Q55" s="22"/>
      <c r="R55" s="36"/>
      <c r="S55" s="2"/>
      <c r="T55" s="2"/>
    </row>
    <row r="56" spans="1:20" x14ac:dyDescent="0.2">
      <c r="A56" s="16" t="s">
        <v>67</v>
      </c>
      <c r="B56" s="35">
        <v>4299.3</v>
      </c>
      <c r="C56" s="35">
        <v>4650.63</v>
      </c>
      <c r="D56" s="35">
        <v>4566.91</v>
      </c>
      <c r="E56" s="35">
        <v>1354.52</v>
      </c>
      <c r="F56" s="35">
        <v>3247.73</v>
      </c>
      <c r="G56" s="35"/>
      <c r="H56" s="35"/>
      <c r="I56" s="35"/>
      <c r="J56" s="35"/>
      <c r="K56" s="35"/>
      <c r="L56" s="35"/>
      <c r="M56" s="35"/>
      <c r="N56" s="16">
        <f t="shared" si="2"/>
        <v>18119.09</v>
      </c>
      <c r="O56" s="16">
        <f t="shared" si="1"/>
        <v>18119.09</v>
      </c>
      <c r="P56" s="16"/>
      <c r="Q56" s="22"/>
      <c r="R56" s="36"/>
      <c r="S56" s="2"/>
      <c r="T56" s="2"/>
    </row>
    <row r="57" spans="1:20" x14ac:dyDescent="0.2">
      <c r="A57" s="16" t="s">
        <v>68</v>
      </c>
      <c r="B57" s="35">
        <v>3830.04</v>
      </c>
      <c r="C57" s="35">
        <v>4143.03</v>
      </c>
      <c r="D57" s="35">
        <v>4068.44</v>
      </c>
      <c r="E57" s="35">
        <v>1206.67</v>
      </c>
      <c r="F57" s="35">
        <v>3325.9</v>
      </c>
      <c r="G57" s="35"/>
      <c r="H57" s="35"/>
      <c r="I57" s="35"/>
      <c r="J57" s="35"/>
      <c r="K57" s="35"/>
      <c r="L57" s="35"/>
      <c r="M57" s="35"/>
      <c r="N57" s="16">
        <f t="shared" si="2"/>
        <v>16574.080000000002</v>
      </c>
      <c r="O57" s="16">
        <f t="shared" si="1"/>
        <v>16574.080000000002</v>
      </c>
      <c r="P57" s="16"/>
      <c r="Q57" s="22"/>
      <c r="R57" s="36"/>
      <c r="S57" s="2"/>
      <c r="T57" s="2"/>
    </row>
    <row r="58" spans="1:20" x14ac:dyDescent="0.2">
      <c r="A58" s="16" t="s">
        <v>69</v>
      </c>
      <c r="B58" s="35">
        <v>6734.98</v>
      </c>
      <c r="C58" s="35">
        <v>7285.34</v>
      </c>
      <c r="D58" s="35">
        <v>7154.19</v>
      </c>
      <c r="E58" s="35">
        <v>2121.89</v>
      </c>
      <c r="F58" s="35">
        <v>5484.73</v>
      </c>
      <c r="G58" s="35"/>
      <c r="H58" s="35"/>
      <c r="I58" s="35"/>
      <c r="J58" s="35"/>
      <c r="K58" s="35"/>
      <c r="L58" s="35"/>
      <c r="M58" s="35"/>
      <c r="N58" s="16">
        <f t="shared" si="2"/>
        <v>28781.129999999997</v>
      </c>
      <c r="O58" s="16">
        <f t="shared" si="1"/>
        <v>28781.129999999997</v>
      </c>
      <c r="P58" s="16"/>
      <c r="Q58" s="22"/>
      <c r="R58" s="36"/>
      <c r="S58" s="2"/>
      <c r="T58" s="2"/>
    </row>
    <row r="59" spans="1:20" x14ac:dyDescent="0.2">
      <c r="A59" s="16" t="s">
        <v>70</v>
      </c>
      <c r="B59" s="35">
        <v>10603.01</v>
      </c>
      <c r="C59" s="35">
        <v>11469.46</v>
      </c>
      <c r="D59" s="35">
        <v>11262.98</v>
      </c>
      <c r="E59" s="35">
        <v>21736.12</v>
      </c>
      <c r="F59" s="35">
        <v>16918.86</v>
      </c>
      <c r="G59" s="35"/>
      <c r="H59" s="35"/>
      <c r="I59" s="35"/>
      <c r="J59" s="35"/>
      <c r="K59" s="35"/>
      <c r="L59" s="35"/>
      <c r="M59" s="35"/>
      <c r="N59" s="16">
        <f t="shared" si="2"/>
        <v>71990.429999999993</v>
      </c>
      <c r="O59" s="16">
        <f t="shared" si="1"/>
        <v>71990.429999999993</v>
      </c>
      <c r="P59" s="16"/>
      <c r="Q59" s="22"/>
      <c r="R59" s="36"/>
      <c r="S59" s="2"/>
      <c r="T59" s="2"/>
    </row>
    <row r="60" spans="1:20" x14ac:dyDescent="0.2">
      <c r="A60" s="16" t="s">
        <v>71</v>
      </c>
      <c r="B60" s="35">
        <v>10946.57</v>
      </c>
      <c r="C60" s="35">
        <v>11841.1</v>
      </c>
      <c r="D60" s="35">
        <v>11627.93</v>
      </c>
      <c r="E60" s="35">
        <v>3448.77</v>
      </c>
      <c r="F60" s="35">
        <v>7740.33</v>
      </c>
      <c r="G60" s="35"/>
      <c r="H60" s="35"/>
      <c r="I60" s="35"/>
      <c r="J60" s="35"/>
      <c r="K60" s="35"/>
      <c r="L60" s="35"/>
      <c r="M60" s="35"/>
      <c r="N60" s="16">
        <f t="shared" si="2"/>
        <v>45604.7</v>
      </c>
      <c r="O60" s="16">
        <f t="shared" si="1"/>
        <v>45604.7</v>
      </c>
      <c r="P60" s="16"/>
      <c r="Q60" s="22"/>
      <c r="R60" s="36"/>
      <c r="S60" s="2"/>
      <c r="T60" s="2"/>
    </row>
    <row r="61" spans="1:20" x14ac:dyDescent="0.2">
      <c r="A61" s="16" t="s">
        <v>72</v>
      </c>
      <c r="B61" s="35">
        <v>6495.88</v>
      </c>
      <c r="C61" s="35">
        <v>7026.71</v>
      </c>
      <c r="D61" s="35">
        <v>6900.21</v>
      </c>
      <c r="E61" s="35">
        <v>7387.73</v>
      </c>
      <c r="F61" s="35">
        <v>7107.37</v>
      </c>
      <c r="G61" s="35"/>
      <c r="H61" s="35"/>
      <c r="I61" s="35"/>
      <c r="J61" s="35"/>
      <c r="K61" s="35"/>
      <c r="L61" s="35"/>
      <c r="M61" s="35"/>
      <c r="N61" s="16">
        <f t="shared" si="2"/>
        <v>34917.9</v>
      </c>
      <c r="O61" s="16">
        <f t="shared" si="1"/>
        <v>34917.9</v>
      </c>
      <c r="P61" s="16"/>
      <c r="Q61" s="22"/>
      <c r="R61" s="36"/>
      <c r="S61" s="2"/>
      <c r="T61" s="2"/>
    </row>
    <row r="62" spans="1:20" x14ac:dyDescent="0.2">
      <c r="A62" s="16" t="s">
        <v>73</v>
      </c>
      <c r="B62" s="35">
        <v>10600.21</v>
      </c>
      <c r="C62" s="35">
        <v>11466.44</v>
      </c>
      <c r="D62" s="35">
        <v>11260.01</v>
      </c>
      <c r="E62" s="35">
        <v>3339.65</v>
      </c>
      <c r="F62" s="35">
        <v>7861.23</v>
      </c>
      <c r="G62" s="35"/>
      <c r="H62" s="35"/>
      <c r="I62" s="35"/>
      <c r="J62" s="35"/>
      <c r="K62" s="35"/>
      <c r="L62" s="35"/>
      <c r="M62" s="35"/>
      <c r="N62" s="16">
        <f t="shared" si="2"/>
        <v>44527.540000000008</v>
      </c>
      <c r="O62" s="16">
        <f t="shared" si="1"/>
        <v>44527.540000000008</v>
      </c>
      <c r="P62" s="16"/>
      <c r="Q62" s="22"/>
      <c r="R62" s="36"/>
      <c r="S62" s="2"/>
      <c r="T62" s="2"/>
    </row>
    <row r="63" spans="1:20" x14ac:dyDescent="0.2">
      <c r="A63" s="16" t="s">
        <v>74</v>
      </c>
      <c r="B63" s="35">
        <v>9687.9500000000007</v>
      </c>
      <c r="C63" s="35">
        <v>10479.629999999999</v>
      </c>
      <c r="D63" s="35">
        <v>10290.969999999999</v>
      </c>
      <c r="E63" s="35">
        <v>3052.24</v>
      </c>
      <c r="F63" s="35">
        <v>7281.9</v>
      </c>
      <c r="G63" s="35"/>
      <c r="H63" s="35"/>
      <c r="I63" s="35"/>
      <c r="J63" s="35"/>
      <c r="K63" s="35"/>
      <c r="L63" s="35"/>
      <c r="M63" s="35"/>
      <c r="N63" s="16">
        <f t="shared" si="2"/>
        <v>40792.69</v>
      </c>
      <c r="O63" s="16">
        <f t="shared" si="1"/>
        <v>40792.69</v>
      </c>
      <c r="P63" s="16"/>
      <c r="Q63" s="22"/>
      <c r="R63" s="36"/>
      <c r="S63" s="2"/>
      <c r="T63" s="2"/>
    </row>
    <row r="64" spans="1:20" x14ac:dyDescent="0.2">
      <c r="A64" s="16" t="s">
        <v>75</v>
      </c>
      <c r="B64" s="35">
        <v>1112.25</v>
      </c>
      <c r="C64" s="35">
        <v>1203.1500000000001</v>
      </c>
      <c r="D64" s="35">
        <v>1181.49</v>
      </c>
      <c r="E64" s="35">
        <v>350.42</v>
      </c>
      <c r="F64" s="35">
        <v>937.77</v>
      </c>
      <c r="G64" s="35"/>
      <c r="H64" s="35"/>
      <c r="I64" s="35"/>
      <c r="J64" s="35"/>
      <c r="K64" s="35"/>
      <c r="L64" s="35"/>
      <c r="M64" s="35"/>
      <c r="N64" s="16">
        <f t="shared" si="2"/>
        <v>4785.08</v>
      </c>
      <c r="O64" s="16">
        <f t="shared" si="1"/>
        <v>4785.08</v>
      </c>
      <c r="P64" s="16"/>
      <c r="Q64" s="22"/>
      <c r="R64" s="36"/>
      <c r="S64" s="16"/>
      <c r="T64" s="2"/>
    </row>
    <row r="65" spans="1:30" x14ac:dyDescent="0.2">
      <c r="A65" s="16" t="s">
        <v>76</v>
      </c>
      <c r="B65" s="35">
        <v>7655.06</v>
      </c>
      <c r="C65" s="35">
        <v>8280.61</v>
      </c>
      <c r="D65" s="35">
        <v>8131.54</v>
      </c>
      <c r="E65" s="35">
        <v>2411.77</v>
      </c>
      <c r="F65" s="35">
        <v>4601.26</v>
      </c>
      <c r="G65" s="35"/>
      <c r="H65" s="35"/>
      <c r="I65" s="35"/>
      <c r="J65" s="35"/>
      <c r="K65" s="35"/>
      <c r="L65" s="35"/>
      <c r="M65" s="35"/>
      <c r="N65" s="16">
        <f t="shared" si="2"/>
        <v>31080.240000000005</v>
      </c>
      <c r="O65" s="16">
        <f t="shared" si="1"/>
        <v>31080.240000000005</v>
      </c>
      <c r="P65" s="16"/>
      <c r="Q65" s="22"/>
      <c r="R65" s="36"/>
      <c r="S65" s="16"/>
      <c r="T65" s="2"/>
    </row>
    <row r="66" spans="1:30" x14ac:dyDescent="0.2">
      <c r="A66" s="16" t="s">
        <v>77</v>
      </c>
      <c r="B66" s="35">
        <v>3098.22</v>
      </c>
      <c r="C66" s="35">
        <v>3351.4</v>
      </c>
      <c r="D66" s="35">
        <v>3291.07</v>
      </c>
      <c r="E66" s="35">
        <v>976.11</v>
      </c>
      <c r="F66" s="35">
        <v>2552.44</v>
      </c>
      <c r="G66" s="35"/>
      <c r="H66" s="35"/>
      <c r="I66" s="35"/>
      <c r="J66" s="35"/>
      <c r="K66" s="35"/>
      <c r="L66" s="35"/>
      <c r="M66" s="35"/>
      <c r="N66" s="16">
        <f t="shared" si="2"/>
        <v>13269.240000000002</v>
      </c>
      <c r="O66" s="16">
        <f t="shared" si="1"/>
        <v>13269.240000000002</v>
      </c>
      <c r="P66" s="16"/>
      <c r="Q66" s="22"/>
      <c r="R66" s="36"/>
      <c r="S66" s="16"/>
      <c r="T66" s="2"/>
    </row>
    <row r="67" spans="1:30" x14ac:dyDescent="0.2">
      <c r="A67" s="16" t="s">
        <v>78</v>
      </c>
      <c r="B67" s="35">
        <v>4077.52</v>
      </c>
      <c r="C67" s="35">
        <v>4410.7299999999996</v>
      </c>
      <c r="D67" s="35">
        <v>4331.32</v>
      </c>
      <c r="E67" s="35">
        <v>1284.6400000000001</v>
      </c>
      <c r="F67" s="35">
        <v>3865.2</v>
      </c>
      <c r="G67" s="35"/>
      <c r="H67" s="35"/>
      <c r="I67" s="35"/>
      <c r="J67" s="35"/>
      <c r="K67" s="35"/>
      <c r="L67" s="35"/>
      <c r="M67" s="35"/>
      <c r="N67" s="16">
        <f t="shared" si="2"/>
        <v>17969.41</v>
      </c>
      <c r="O67" s="16">
        <f t="shared" si="1"/>
        <v>17969.41</v>
      </c>
      <c r="P67" s="16"/>
      <c r="Q67" s="22"/>
      <c r="R67" s="36"/>
      <c r="S67" s="16"/>
      <c r="T67" s="2"/>
    </row>
    <row r="68" spans="1:30" x14ac:dyDescent="0.2">
      <c r="A68" s="16" t="s">
        <v>79</v>
      </c>
      <c r="B68" s="35">
        <v>7992.48</v>
      </c>
      <c r="C68" s="35">
        <v>8645.61</v>
      </c>
      <c r="D68" s="35">
        <v>8489.9599999999991</v>
      </c>
      <c r="E68" s="35">
        <v>2518.0700000000002</v>
      </c>
      <c r="F68" s="35">
        <v>6354.26</v>
      </c>
      <c r="G68" s="35"/>
      <c r="H68" s="35"/>
      <c r="I68" s="35"/>
      <c r="J68" s="35"/>
      <c r="K68" s="35"/>
      <c r="L68" s="35"/>
      <c r="M68" s="35"/>
      <c r="N68" s="16">
        <f t="shared" si="2"/>
        <v>34000.379999999997</v>
      </c>
      <c r="O68" s="16">
        <f t="shared" si="1"/>
        <v>34000.379999999997</v>
      </c>
      <c r="P68" s="16"/>
      <c r="Q68" s="22"/>
      <c r="R68" s="36"/>
      <c r="S68" s="16"/>
      <c r="T68" s="2"/>
    </row>
    <row r="69" spans="1:30" x14ac:dyDescent="0.2">
      <c r="A69" s="16" t="s">
        <v>80</v>
      </c>
      <c r="B69" s="35">
        <v>10759.43</v>
      </c>
      <c r="C69" s="35">
        <v>11638.66</v>
      </c>
      <c r="D69" s="35">
        <v>11429.13</v>
      </c>
      <c r="E69" s="35">
        <v>3389.81</v>
      </c>
      <c r="F69" s="35">
        <v>8306.14</v>
      </c>
      <c r="G69" s="35"/>
      <c r="H69" s="35"/>
      <c r="I69" s="35"/>
      <c r="J69" s="35"/>
      <c r="K69" s="35"/>
      <c r="L69" s="35"/>
      <c r="M69" s="35"/>
      <c r="N69" s="16">
        <f t="shared" si="2"/>
        <v>45523.17</v>
      </c>
      <c r="O69" s="16">
        <f t="shared" si="1"/>
        <v>45523.17</v>
      </c>
      <c r="P69" s="49"/>
      <c r="Q69" s="51"/>
      <c r="R69" s="52"/>
      <c r="S69" s="49"/>
      <c r="T69" s="53"/>
      <c r="U69" s="50"/>
      <c r="V69" s="50"/>
      <c r="W69" s="50"/>
      <c r="X69" s="50"/>
      <c r="Y69" s="50"/>
      <c r="Z69" s="50"/>
      <c r="AA69" s="50"/>
      <c r="AB69" s="50"/>
      <c r="AC69" s="50"/>
      <c r="AD69" s="50"/>
    </row>
    <row r="70" spans="1:30" x14ac:dyDescent="0.2">
      <c r="A70" s="16" t="s">
        <v>81</v>
      </c>
      <c r="B70" s="35">
        <v>24633.27</v>
      </c>
      <c r="C70" s="35">
        <v>26646.26</v>
      </c>
      <c r="D70" s="35">
        <v>26166.55</v>
      </c>
      <c r="E70" s="35">
        <v>42780.520000000004</v>
      </c>
      <c r="F70" s="35">
        <v>35416.839999999997</v>
      </c>
      <c r="G70" s="35"/>
      <c r="H70" s="35"/>
      <c r="I70" s="35"/>
      <c r="J70" s="35"/>
      <c r="K70" s="35"/>
      <c r="L70" s="35"/>
      <c r="M70" s="35"/>
      <c r="N70" s="16">
        <f t="shared" si="2"/>
        <v>155643.44</v>
      </c>
      <c r="O70" s="16">
        <f t="shared" si="1"/>
        <v>155643.44</v>
      </c>
      <c r="P70" s="49"/>
      <c r="Q70" s="51"/>
      <c r="R70" s="52"/>
      <c r="S70" s="49"/>
      <c r="T70" s="53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  <row r="71" spans="1:30" x14ac:dyDescent="0.2">
      <c r="A71" s="16" t="s">
        <v>82</v>
      </c>
      <c r="B71" s="35">
        <v>9913.07</v>
      </c>
      <c r="C71" s="35">
        <v>10723.15</v>
      </c>
      <c r="D71" s="35">
        <v>10530.060000000001</v>
      </c>
      <c r="E71" s="35">
        <v>3123.19</v>
      </c>
      <c r="F71" s="35">
        <v>8137.94</v>
      </c>
      <c r="G71" s="35"/>
      <c r="H71" s="35"/>
      <c r="I71" s="35"/>
      <c r="J71" s="35"/>
      <c r="K71" s="35"/>
      <c r="L71" s="35"/>
      <c r="M71" s="35"/>
      <c r="N71" s="16">
        <f t="shared" si="2"/>
        <v>42427.41</v>
      </c>
      <c r="O71" s="16">
        <f t="shared" si="1"/>
        <v>42427.41</v>
      </c>
      <c r="P71" s="49"/>
      <c r="Q71" s="51"/>
      <c r="R71" s="52"/>
      <c r="S71" s="49"/>
      <c r="T71" s="53"/>
      <c r="U71" s="50"/>
      <c r="V71" s="50"/>
      <c r="W71" s="50"/>
      <c r="X71" s="50"/>
      <c r="Y71" s="50"/>
      <c r="Z71" s="50"/>
      <c r="AA71" s="50"/>
      <c r="AB71" s="50"/>
      <c r="AC71" s="50"/>
      <c r="AD71" s="50"/>
    </row>
    <row r="72" spans="1:30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35"/>
      <c r="O72" s="16"/>
      <c r="P72" s="49"/>
      <c r="Q72" s="51"/>
      <c r="R72" s="52"/>
      <c r="S72" s="49"/>
      <c r="T72" s="53"/>
      <c r="U72" s="50"/>
      <c r="V72" s="50"/>
      <c r="W72" s="50"/>
      <c r="X72" s="50"/>
      <c r="Y72" s="50"/>
      <c r="Z72" s="50"/>
      <c r="AA72" s="50"/>
      <c r="AB72" s="50"/>
      <c r="AC72" s="50"/>
      <c r="AD72" s="50"/>
    </row>
    <row r="73" spans="1:30" x14ac:dyDescent="0.2">
      <c r="A73" s="37" t="s">
        <v>13</v>
      </c>
      <c r="B73" s="39">
        <f t="shared" ref="B73:M73" si="3">SUM(B10:B71)</f>
        <v>558640.99999999977</v>
      </c>
      <c r="C73" s="39">
        <f t="shared" si="3"/>
        <v>604292.00000000023</v>
      </c>
      <c r="D73" s="39">
        <f t="shared" si="3"/>
        <v>593412.99999999988</v>
      </c>
      <c r="E73" s="39">
        <f t="shared" si="3"/>
        <v>575074.00000000012</v>
      </c>
      <c r="F73" s="39">
        <f t="shared" si="3"/>
        <v>630429.99999999988</v>
      </c>
      <c r="G73" s="39">
        <f t="shared" si="3"/>
        <v>0</v>
      </c>
      <c r="H73" s="39">
        <f t="shared" si="3"/>
        <v>0</v>
      </c>
      <c r="I73" s="39">
        <f t="shared" si="3"/>
        <v>0</v>
      </c>
      <c r="J73" s="39">
        <f t="shared" si="3"/>
        <v>0</v>
      </c>
      <c r="K73" s="39">
        <f t="shared" si="3"/>
        <v>0</v>
      </c>
      <c r="L73" s="39">
        <f>SUM(L10:L71)</f>
        <v>0</v>
      </c>
      <c r="M73" s="39">
        <f t="shared" si="3"/>
        <v>0</v>
      </c>
      <c r="N73" s="39">
        <f>SUM(N10:N71)</f>
        <v>2961850</v>
      </c>
      <c r="O73" s="48">
        <f>SUM(O10:O71)</f>
        <v>2961850</v>
      </c>
      <c r="P73" s="49"/>
      <c r="Q73" s="48"/>
      <c r="R73" s="54"/>
      <c r="S73" s="55"/>
      <c r="T73" s="48"/>
      <c r="U73" s="50"/>
      <c r="V73" s="50"/>
      <c r="W73" s="50"/>
      <c r="X73" s="50"/>
      <c r="Y73" s="50"/>
      <c r="Z73" s="50"/>
      <c r="AA73" s="50"/>
      <c r="AB73" s="50"/>
      <c r="AC73" s="50"/>
      <c r="AD73" s="50"/>
    </row>
    <row r="74" spans="1:30" x14ac:dyDescent="0.2">
      <c r="A74" s="16"/>
      <c r="B74" s="40">
        <f>B8-B73</f>
        <v>0</v>
      </c>
      <c r="C74" s="40">
        <f t="shared" ref="C74:M74" si="4">C8-C73</f>
        <v>0</v>
      </c>
      <c r="D74" s="40">
        <f t="shared" si="4"/>
        <v>0</v>
      </c>
      <c r="E74" s="40">
        <f t="shared" si="4"/>
        <v>0</v>
      </c>
      <c r="F74" s="40">
        <f t="shared" si="4"/>
        <v>0</v>
      </c>
      <c r="G74" s="40">
        <f t="shared" si="4"/>
        <v>0</v>
      </c>
      <c r="H74" s="40">
        <f t="shared" si="4"/>
        <v>0</v>
      </c>
      <c r="I74" s="40">
        <f t="shared" si="4"/>
        <v>0</v>
      </c>
      <c r="J74" s="40">
        <f t="shared" si="4"/>
        <v>0</v>
      </c>
      <c r="K74" s="40">
        <f t="shared" si="4"/>
        <v>0</v>
      </c>
      <c r="L74" s="40">
        <f t="shared" si="4"/>
        <v>0</v>
      </c>
      <c r="M74" s="40">
        <f t="shared" si="4"/>
        <v>0</v>
      </c>
      <c r="N74" s="35"/>
      <c r="O74" s="40"/>
      <c r="P74" s="16"/>
      <c r="Q74" s="16"/>
      <c r="R74" s="36"/>
      <c r="S74" s="16"/>
      <c r="T74" s="2"/>
    </row>
    <row r="75" spans="1:30" x14ac:dyDescent="0.2">
      <c r="N75" s="49"/>
      <c r="O75" s="50"/>
      <c r="P75" s="49"/>
      <c r="Q75" s="50"/>
    </row>
    <row r="76" spans="1:30" x14ac:dyDescent="0.2">
      <c r="N76" s="48"/>
      <c r="O76" s="50"/>
      <c r="P76" s="48"/>
      <c r="Q76" s="50"/>
    </row>
    <row r="77" spans="1:30" x14ac:dyDescent="0.2">
      <c r="N77" s="40"/>
      <c r="P77" s="40"/>
    </row>
  </sheetData>
  <pageMargins left="0.25" right="0.25" top="0.25" bottom="0.25" header="0.25" footer="0.25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77"/>
  <sheetViews>
    <sheetView zoomScale="115" zoomScaleNormal="115" workbookViewId="0">
      <pane xSplit="1" ySplit="9" topLeftCell="B53" activePane="bottomRight" state="frozen"/>
      <selection activeCell="D1857" sqref="D1857:D1859"/>
      <selection pane="topRight" activeCell="D1857" sqref="D1857:D1859"/>
      <selection pane="bottomLeft" activeCell="D1857" sqref="D1857:D1859"/>
      <selection pane="bottomRight" activeCell="A5" sqref="A5"/>
    </sheetView>
  </sheetViews>
  <sheetFormatPr defaultRowHeight="12.75" x14ac:dyDescent="0.2"/>
  <cols>
    <col min="1" max="1" width="16.140625" customWidth="1"/>
    <col min="2" max="2" width="19.28515625" customWidth="1"/>
    <col min="3" max="14" width="14.7109375" customWidth="1"/>
    <col min="15" max="15" width="1.28515625" customWidth="1"/>
    <col min="16" max="16" width="17.85546875" bestFit="1" customWidth="1"/>
    <col min="17" max="17" width="21.5703125" customWidth="1"/>
    <col min="18" max="18" width="5.28515625" customWidth="1"/>
    <col min="19" max="19" width="11.42578125" customWidth="1"/>
    <col min="20" max="20" width="1.7109375" customWidth="1"/>
  </cols>
  <sheetData>
    <row r="1" spans="1:21" x14ac:dyDescent="0.2">
      <c r="A1" s="1" t="s">
        <v>17</v>
      </c>
      <c r="B1" s="3"/>
      <c r="C1" s="2"/>
      <c r="D1" s="2"/>
      <c r="E1" s="41"/>
      <c r="F1" s="42"/>
      <c r="G1" s="41" t="s">
        <v>14</v>
      </c>
      <c r="H1" s="42"/>
      <c r="I1" s="42"/>
      <c r="J1" s="42"/>
      <c r="K1" s="42"/>
      <c r="L1" s="2"/>
      <c r="M1" s="2"/>
      <c r="N1" s="4"/>
      <c r="O1" s="2"/>
      <c r="P1" s="5"/>
      <c r="Q1" s="2"/>
      <c r="R1" s="2"/>
      <c r="S1" s="2"/>
      <c r="T1" s="2"/>
      <c r="U1" s="2"/>
    </row>
    <row r="2" spans="1:21" x14ac:dyDescent="0.2">
      <c r="A2" s="43" t="s">
        <v>16</v>
      </c>
      <c r="B2" s="3"/>
      <c r="C2" s="2"/>
      <c r="D2" s="2"/>
      <c r="E2" s="41"/>
      <c r="F2" s="42"/>
      <c r="G2" s="41" t="s">
        <v>15</v>
      </c>
      <c r="H2" s="42"/>
      <c r="I2" s="42"/>
      <c r="J2" s="42"/>
      <c r="K2" s="42"/>
      <c r="L2" s="2"/>
      <c r="M2" s="2"/>
      <c r="N2" s="4"/>
      <c r="O2" s="2"/>
      <c r="P2" s="5"/>
      <c r="Q2" s="2"/>
      <c r="R2" s="2"/>
      <c r="S2" s="2"/>
      <c r="T2" s="2"/>
      <c r="U2" s="2"/>
    </row>
    <row r="3" spans="1:21" x14ac:dyDescent="0.2">
      <c r="A3" s="44" t="s">
        <v>19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2"/>
      <c r="M3" s="2"/>
      <c r="N3" s="4"/>
      <c r="O3" s="2"/>
      <c r="P3" s="5"/>
      <c r="Q3" s="2"/>
      <c r="R3" s="2"/>
      <c r="S3" s="2"/>
      <c r="T3" s="2"/>
      <c r="U3" s="2"/>
    </row>
    <row r="4" spans="1:2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4"/>
      <c r="N4" s="2"/>
      <c r="O4" s="5"/>
      <c r="P4" s="5"/>
      <c r="Q4" s="2"/>
      <c r="R4" s="2"/>
      <c r="S4" s="2"/>
      <c r="T4" s="2"/>
    </row>
    <row r="5" spans="1:21" x14ac:dyDescent="0.2">
      <c r="A5" s="28" t="s">
        <v>20</v>
      </c>
      <c r="B5" s="10" t="s">
        <v>0</v>
      </c>
      <c r="C5" s="11" t="s">
        <v>1</v>
      </c>
      <c r="D5" s="11" t="s">
        <v>2</v>
      </c>
      <c r="E5" s="11" t="s">
        <v>3</v>
      </c>
      <c r="F5" s="11" t="s">
        <v>4</v>
      </c>
      <c r="G5" s="12" t="s">
        <v>5</v>
      </c>
      <c r="H5" s="12" t="s">
        <v>6</v>
      </c>
      <c r="I5" s="12" t="s">
        <v>7</v>
      </c>
      <c r="J5" s="11" t="s">
        <v>8</v>
      </c>
      <c r="K5" s="12" t="s">
        <v>9</v>
      </c>
      <c r="L5" s="11" t="s">
        <v>10</v>
      </c>
      <c r="M5" s="13" t="s">
        <v>11</v>
      </c>
      <c r="N5" s="9" t="s">
        <v>12</v>
      </c>
      <c r="P5" s="14"/>
      <c r="Q5" s="15"/>
      <c r="R5" s="7"/>
      <c r="S5" s="7"/>
      <c r="T5" s="7"/>
    </row>
    <row r="6" spans="1:21" x14ac:dyDescent="0.2">
      <c r="A6" s="7"/>
      <c r="B6" s="17">
        <v>472485</v>
      </c>
      <c r="C6" s="18">
        <v>554417</v>
      </c>
      <c r="D6" s="18">
        <v>553186</v>
      </c>
      <c r="E6" s="18">
        <v>573548</v>
      </c>
      <c r="F6" s="18">
        <v>593184</v>
      </c>
      <c r="G6" s="18">
        <v>600191</v>
      </c>
      <c r="H6" s="18">
        <v>675082</v>
      </c>
      <c r="I6" s="18">
        <v>542304</v>
      </c>
      <c r="J6" s="18">
        <v>504170</v>
      </c>
      <c r="K6" s="18">
        <v>553801</v>
      </c>
      <c r="L6" s="18">
        <v>554580</v>
      </c>
      <c r="M6" s="18">
        <v>547670</v>
      </c>
      <c r="N6" s="18">
        <f>SUM(B6:M6)</f>
        <v>6724618</v>
      </c>
      <c r="O6" s="16">
        <f>SUM(B6:M6)</f>
        <v>6724618</v>
      </c>
      <c r="P6" s="20"/>
      <c r="Q6" s="21"/>
      <c r="R6" s="2"/>
      <c r="S6" s="2"/>
      <c r="T6" s="2"/>
    </row>
    <row r="7" spans="1:21" x14ac:dyDescent="0.2">
      <c r="A7" s="2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8"/>
      <c r="O7" s="16"/>
      <c r="P7" s="23"/>
      <c r="Q7" s="24"/>
      <c r="R7" s="2"/>
      <c r="S7" s="2"/>
      <c r="T7" s="2"/>
    </row>
    <row r="8" spans="1:21" s="28" customFormat="1" ht="13.5" thickBot="1" x14ac:dyDescent="0.25">
      <c r="A8" s="8"/>
      <c r="B8" s="25">
        <f>SUM(B6:B7)</f>
        <v>472485</v>
      </c>
      <c r="C8" s="25">
        <f t="shared" ref="C8:M8" si="0">SUM(C6:C7)</f>
        <v>554417</v>
      </c>
      <c r="D8" s="25">
        <f t="shared" si="0"/>
        <v>553186</v>
      </c>
      <c r="E8" s="25">
        <f t="shared" si="0"/>
        <v>573548</v>
      </c>
      <c r="F8" s="25">
        <f t="shared" si="0"/>
        <v>593184</v>
      </c>
      <c r="G8" s="25">
        <f t="shared" si="0"/>
        <v>600191</v>
      </c>
      <c r="H8" s="25">
        <f t="shared" si="0"/>
        <v>675082</v>
      </c>
      <c r="I8" s="25">
        <f t="shared" si="0"/>
        <v>542304</v>
      </c>
      <c r="J8" s="25">
        <f t="shared" si="0"/>
        <v>504170</v>
      </c>
      <c r="K8" s="25">
        <f t="shared" si="0"/>
        <v>553801</v>
      </c>
      <c r="L8" s="25">
        <f t="shared" si="0"/>
        <v>554580</v>
      </c>
      <c r="M8" s="25">
        <f t="shared" si="0"/>
        <v>547670</v>
      </c>
      <c r="N8" s="47">
        <f>SUM(B8:M8)</f>
        <v>6724618</v>
      </c>
      <c r="O8" s="26">
        <f>SUM(B8:N8)</f>
        <v>13449236</v>
      </c>
      <c r="P8" s="23"/>
      <c r="Q8" s="27"/>
      <c r="R8" s="7"/>
      <c r="S8" s="7"/>
      <c r="T8" s="7"/>
    </row>
    <row r="9" spans="1:21" ht="13.5" thickTop="1" x14ac:dyDescent="0.2">
      <c r="A9" s="16"/>
      <c r="B9" s="2"/>
      <c r="C9" s="29"/>
      <c r="D9" s="30"/>
      <c r="E9" s="30"/>
      <c r="F9" s="6"/>
      <c r="G9" s="31"/>
      <c r="H9" s="32"/>
      <c r="I9" s="30"/>
      <c r="J9" s="30"/>
      <c r="K9" s="30"/>
      <c r="L9" s="30"/>
      <c r="M9" s="30"/>
      <c r="N9" s="18"/>
      <c r="O9" s="30"/>
      <c r="P9" s="23"/>
      <c r="Q9" s="33"/>
      <c r="R9" s="2"/>
      <c r="S9" s="2"/>
      <c r="T9" s="2"/>
    </row>
    <row r="10" spans="1:21" x14ac:dyDescent="0.2">
      <c r="A10" s="16" t="s">
        <v>21</v>
      </c>
      <c r="B10" s="35">
        <v>15467.74</v>
      </c>
      <c r="C10" s="35">
        <v>18149.95</v>
      </c>
      <c r="D10" s="35">
        <v>18109.650000000001</v>
      </c>
      <c r="E10" s="35">
        <v>44964.86</v>
      </c>
      <c r="F10" s="35">
        <v>31180.090000000004</v>
      </c>
      <c r="G10" s="35">
        <v>26643.8</v>
      </c>
      <c r="H10" s="35">
        <v>29968.37</v>
      </c>
      <c r="I10" s="35">
        <v>24074.06</v>
      </c>
      <c r="J10" s="35">
        <v>22381.21</v>
      </c>
      <c r="K10" s="35">
        <v>24584.44</v>
      </c>
      <c r="L10" s="35">
        <v>24619.02</v>
      </c>
      <c r="M10" s="35">
        <v>24312.27</v>
      </c>
      <c r="N10" s="16">
        <f>SUM(B10:M10)</f>
        <v>304455.46000000002</v>
      </c>
      <c r="O10" s="16">
        <f t="shared" ref="O10:O71" si="1">SUM(B10:M10)</f>
        <v>304455.46000000002</v>
      </c>
      <c r="P10" s="23"/>
      <c r="Q10" s="22"/>
      <c r="R10" s="2"/>
      <c r="S10" s="2"/>
      <c r="T10" s="2"/>
    </row>
    <row r="11" spans="1:21" x14ac:dyDescent="0.2">
      <c r="A11" s="16" t="s">
        <v>22</v>
      </c>
      <c r="B11" s="35">
        <v>4884.55</v>
      </c>
      <c r="C11" s="35">
        <v>5731.56</v>
      </c>
      <c r="D11" s="35">
        <v>5718.84</v>
      </c>
      <c r="E11" s="35">
        <v>6453.2599999999993</v>
      </c>
      <c r="F11" s="35">
        <v>5672.23</v>
      </c>
      <c r="G11" s="35">
        <v>5507.88</v>
      </c>
      <c r="H11" s="35">
        <v>6195.14</v>
      </c>
      <c r="I11" s="35">
        <v>4976.6499999999996</v>
      </c>
      <c r="J11" s="35">
        <v>4626.7</v>
      </c>
      <c r="K11" s="35">
        <v>5082.16</v>
      </c>
      <c r="L11" s="35">
        <v>5089.3100000000004</v>
      </c>
      <c r="M11" s="35">
        <v>5025.8999999999996</v>
      </c>
      <c r="N11" s="16">
        <f>SUM(B11:M11)</f>
        <v>64964.18</v>
      </c>
      <c r="O11" s="16">
        <f t="shared" si="1"/>
        <v>64964.18</v>
      </c>
      <c r="P11" s="26"/>
      <c r="Q11" s="22"/>
      <c r="R11" s="2"/>
      <c r="S11" s="2"/>
      <c r="T11" s="2"/>
    </row>
    <row r="12" spans="1:21" x14ac:dyDescent="0.2">
      <c r="A12" s="16" t="s">
        <v>23</v>
      </c>
      <c r="B12" s="35">
        <v>15876.91</v>
      </c>
      <c r="C12" s="35">
        <v>18630.07</v>
      </c>
      <c r="D12" s="35">
        <v>18588.71</v>
      </c>
      <c r="E12" s="35">
        <v>57926.11</v>
      </c>
      <c r="F12" s="35">
        <v>28317.83</v>
      </c>
      <c r="G12" s="35">
        <v>19694.03</v>
      </c>
      <c r="H12" s="35">
        <v>22151.42</v>
      </c>
      <c r="I12" s="35">
        <v>17794.59</v>
      </c>
      <c r="J12" s="35">
        <v>16543.3</v>
      </c>
      <c r="K12" s="35">
        <v>18171.84</v>
      </c>
      <c r="L12" s="35">
        <v>18197.400000000001</v>
      </c>
      <c r="M12" s="35">
        <v>17970.66</v>
      </c>
      <c r="N12" s="16">
        <f t="shared" ref="N12:N71" si="2">SUM(B12:M12)</f>
        <v>269862.87</v>
      </c>
      <c r="O12" s="16">
        <f t="shared" si="1"/>
        <v>269862.87</v>
      </c>
      <c r="P12" s="30"/>
      <c r="Q12" s="22"/>
      <c r="R12" s="2"/>
      <c r="S12" s="2"/>
      <c r="T12" s="2"/>
    </row>
    <row r="13" spans="1:21" x14ac:dyDescent="0.2">
      <c r="A13" s="16" t="s">
        <v>24</v>
      </c>
      <c r="B13" s="35">
        <v>5093.8599999999997</v>
      </c>
      <c r="C13" s="35">
        <v>5977.17</v>
      </c>
      <c r="D13" s="35">
        <v>5963.9</v>
      </c>
      <c r="E13" s="35">
        <v>1700.49</v>
      </c>
      <c r="F13" s="35">
        <v>5560.97</v>
      </c>
      <c r="G13" s="35">
        <v>6692.13</v>
      </c>
      <c r="H13" s="35">
        <v>7527.17</v>
      </c>
      <c r="I13" s="35">
        <v>6046.69</v>
      </c>
      <c r="J13" s="35">
        <v>5621.5</v>
      </c>
      <c r="K13" s="35">
        <v>6174.88</v>
      </c>
      <c r="L13" s="35">
        <v>6183.57</v>
      </c>
      <c r="M13" s="35">
        <v>6106.52</v>
      </c>
      <c r="N13" s="16">
        <f t="shared" si="2"/>
        <v>68648.850000000006</v>
      </c>
      <c r="O13" s="16">
        <f t="shared" si="1"/>
        <v>68648.850000000006</v>
      </c>
      <c r="P13" s="16"/>
      <c r="Q13" s="22"/>
      <c r="R13" s="2"/>
      <c r="S13" s="2"/>
      <c r="T13" s="2"/>
    </row>
    <row r="14" spans="1:21" x14ac:dyDescent="0.2">
      <c r="A14" s="16" t="s">
        <v>25</v>
      </c>
      <c r="B14" s="35">
        <v>7340.53</v>
      </c>
      <c r="C14" s="35">
        <v>8613.42</v>
      </c>
      <c r="D14" s="35">
        <v>8594.2999999999993</v>
      </c>
      <c r="E14" s="35">
        <v>2450.5</v>
      </c>
      <c r="F14" s="35">
        <v>5750.98</v>
      </c>
      <c r="G14" s="35">
        <v>6920.8</v>
      </c>
      <c r="H14" s="35">
        <v>7784.36</v>
      </c>
      <c r="I14" s="35">
        <v>6253.3</v>
      </c>
      <c r="J14" s="35">
        <v>5813.58</v>
      </c>
      <c r="K14" s="35">
        <v>6385.87</v>
      </c>
      <c r="L14" s="35">
        <v>6394.86</v>
      </c>
      <c r="M14" s="35">
        <v>6315.18</v>
      </c>
      <c r="N14" s="16">
        <f t="shared" si="2"/>
        <v>78617.679999999993</v>
      </c>
      <c r="O14" s="16">
        <f t="shared" si="1"/>
        <v>78617.679999999993</v>
      </c>
      <c r="P14" s="16"/>
      <c r="Q14" s="22"/>
      <c r="R14" s="2"/>
      <c r="S14" s="2"/>
      <c r="T14" s="2"/>
    </row>
    <row r="15" spans="1:21" x14ac:dyDescent="0.2">
      <c r="A15" s="16" t="s">
        <v>26</v>
      </c>
      <c r="B15" s="35">
        <v>3673.57</v>
      </c>
      <c r="C15" s="35">
        <v>4310.59</v>
      </c>
      <c r="D15" s="35">
        <v>4301.0200000000004</v>
      </c>
      <c r="E15" s="35">
        <v>1226.3499999999999</v>
      </c>
      <c r="F15" s="35">
        <v>2884.2</v>
      </c>
      <c r="G15" s="35">
        <v>3470.88</v>
      </c>
      <c r="H15" s="35">
        <v>3903.98</v>
      </c>
      <c r="I15" s="35">
        <v>3136.13</v>
      </c>
      <c r="J15" s="35">
        <v>2915.6</v>
      </c>
      <c r="K15" s="35">
        <v>3202.61</v>
      </c>
      <c r="L15" s="35">
        <v>3207.12</v>
      </c>
      <c r="M15" s="35">
        <v>3167.16</v>
      </c>
      <c r="N15" s="16">
        <f t="shared" si="2"/>
        <v>39399.210000000006</v>
      </c>
      <c r="O15" s="16">
        <f t="shared" si="1"/>
        <v>39399.210000000006</v>
      </c>
      <c r="P15" s="16"/>
      <c r="Q15" s="22"/>
      <c r="R15" s="2"/>
      <c r="S15" s="2"/>
      <c r="T15" s="2"/>
    </row>
    <row r="16" spans="1:21" x14ac:dyDescent="0.2">
      <c r="A16" s="16" t="s">
        <v>27</v>
      </c>
      <c r="B16" s="35">
        <v>10122.52</v>
      </c>
      <c r="C16" s="35">
        <v>11877.83</v>
      </c>
      <c r="D16" s="35">
        <v>11851.46</v>
      </c>
      <c r="E16" s="35">
        <v>33971.340000000004</v>
      </c>
      <c r="F16" s="35">
        <v>20009.21</v>
      </c>
      <c r="G16" s="35">
        <v>15717.71</v>
      </c>
      <c r="H16" s="35">
        <v>17678.939999999999</v>
      </c>
      <c r="I16" s="35">
        <v>14201.77</v>
      </c>
      <c r="J16" s="35">
        <v>13203.12</v>
      </c>
      <c r="K16" s="35">
        <v>14502.85</v>
      </c>
      <c r="L16" s="35">
        <v>14523.25</v>
      </c>
      <c r="M16" s="35">
        <v>14342.3</v>
      </c>
      <c r="N16" s="16">
        <f t="shared" si="2"/>
        <v>192002.29999999996</v>
      </c>
      <c r="O16" s="16">
        <f t="shared" si="1"/>
        <v>192002.29999999996</v>
      </c>
      <c r="P16" s="16"/>
      <c r="Q16" s="22"/>
      <c r="R16" s="2"/>
      <c r="S16" s="2"/>
      <c r="T16" s="2"/>
    </row>
    <row r="17" spans="1:20" x14ac:dyDescent="0.2">
      <c r="A17" s="16" t="s">
        <v>28</v>
      </c>
      <c r="B17" s="35">
        <v>6040.25</v>
      </c>
      <c r="C17" s="35">
        <v>7087.67</v>
      </c>
      <c r="D17" s="35">
        <v>7071.93</v>
      </c>
      <c r="E17" s="35">
        <v>2016.42</v>
      </c>
      <c r="F17" s="35">
        <v>4333.04</v>
      </c>
      <c r="G17" s="35">
        <v>5214.43</v>
      </c>
      <c r="H17" s="35">
        <v>5865.07</v>
      </c>
      <c r="I17" s="35">
        <v>4711.51</v>
      </c>
      <c r="J17" s="35">
        <v>4380.2</v>
      </c>
      <c r="K17" s="35">
        <v>4811.3900000000003</v>
      </c>
      <c r="L17" s="35">
        <v>4818.16</v>
      </c>
      <c r="M17" s="35">
        <v>4758.13</v>
      </c>
      <c r="N17" s="16">
        <f t="shared" si="2"/>
        <v>61108.19999999999</v>
      </c>
      <c r="O17" s="16">
        <f t="shared" si="1"/>
        <v>61108.19999999999</v>
      </c>
      <c r="P17" s="16"/>
      <c r="Q17" s="22"/>
      <c r="R17" s="2"/>
      <c r="S17" s="2"/>
      <c r="T17" s="2"/>
    </row>
    <row r="18" spans="1:20" x14ac:dyDescent="0.2">
      <c r="A18" s="16" t="s">
        <v>29</v>
      </c>
      <c r="B18" s="35">
        <v>3957.53</v>
      </c>
      <c r="C18" s="35">
        <v>4643.8</v>
      </c>
      <c r="D18" s="35">
        <v>4633.49</v>
      </c>
      <c r="E18" s="35">
        <v>1321.15</v>
      </c>
      <c r="F18" s="35">
        <v>3462.82</v>
      </c>
      <c r="G18" s="35">
        <v>4167.2</v>
      </c>
      <c r="H18" s="35">
        <v>4687.17</v>
      </c>
      <c r="I18" s="35">
        <v>3765.28</v>
      </c>
      <c r="J18" s="35">
        <v>3500.51</v>
      </c>
      <c r="K18" s="35">
        <v>3845.1</v>
      </c>
      <c r="L18" s="35">
        <v>3850.51</v>
      </c>
      <c r="M18" s="35">
        <v>3802.54</v>
      </c>
      <c r="N18" s="16">
        <f t="shared" si="2"/>
        <v>45637.100000000006</v>
      </c>
      <c r="O18" s="16">
        <f t="shared" si="1"/>
        <v>45637.100000000006</v>
      </c>
      <c r="P18" s="16"/>
      <c r="Q18" s="22"/>
      <c r="R18" s="2"/>
      <c r="S18" s="2"/>
      <c r="T18" s="2"/>
    </row>
    <row r="19" spans="1:20" x14ac:dyDescent="0.2">
      <c r="A19" s="16" t="s">
        <v>30</v>
      </c>
      <c r="B19" s="35">
        <v>2664.82</v>
      </c>
      <c r="C19" s="35">
        <v>3126.91</v>
      </c>
      <c r="D19" s="35">
        <v>3119.97</v>
      </c>
      <c r="E19" s="35">
        <v>889.6</v>
      </c>
      <c r="F19" s="35">
        <v>2310.37</v>
      </c>
      <c r="G19" s="35">
        <v>2780.32</v>
      </c>
      <c r="H19" s="35">
        <v>3127.25</v>
      </c>
      <c r="I19" s="35">
        <v>2512.17</v>
      </c>
      <c r="J19" s="35">
        <v>2335.52</v>
      </c>
      <c r="K19" s="35">
        <v>2565.4299999999998</v>
      </c>
      <c r="L19" s="35">
        <v>2569.04</v>
      </c>
      <c r="M19" s="35">
        <v>2537.0300000000002</v>
      </c>
      <c r="N19" s="16">
        <f t="shared" si="2"/>
        <v>30538.429999999997</v>
      </c>
      <c r="O19" s="16">
        <f t="shared" si="1"/>
        <v>30538.429999999997</v>
      </c>
      <c r="P19" s="16"/>
      <c r="Q19" s="22"/>
      <c r="R19" s="2"/>
      <c r="S19" s="2"/>
      <c r="T19" s="2"/>
    </row>
    <row r="20" spans="1:20" x14ac:dyDescent="0.2">
      <c r="A20" s="16" t="s">
        <v>31</v>
      </c>
      <c r="B20" s="35">
        <v>5351.37</v>
      </c>
      <c r="C20" s="35">
        <v>6279.33</v>
      </c>
      <c r="D20" s="35">
        <v>6265.38</v>
      </c>
      <c r="E20" s="35">
        <v>1786.45</v>
      </c>
      <c r="F20" s="35">
        <v>4273.12</v>
      </c>
      <c r="G20" s="35">
        <v>5142.32</v>
      </c>
      <c r="H20" s="35">
        <v>5783.97</v>
      </c>
      <c r="I20" s="35">
        <v>4646.3599999999997</v>
      </c>
      <c r="J20" s="35">
        <v>4319.63</v>
      </c>
      <c r="K20" s="35">
        <v>4744.8599999999997</v>
      </c>
      <c r="L20" s="35">
        <v>4751.54</v>
      </c>
      <c r="M20" s="35">
        <v>4692.33</v>
      </c>
      <c r="N20" s="16">
        <f t="shared" si="2"/>
        <v>58036.66</v>
      </c>
      <c r="O20" s="16">
        <f t="shared" si="1"/>
        <v>58036.66</v>
      </c>
      <c r="P20" s="16"/>
      <c r="Q20" s="22"/>
      <c r="R20" s="2"/>
      <c r="S20" s="2"/>
      <c r="T20" s="2"/>
    </row>
    <row r="21" spans="1:20" x14ac:dyDescent="0.2">
      <c r="A21" s="16" t="s">
        <v>32</v>
      </c>
      <c r="B21" s="35">
        <v>9461.98</v>
      </c>
      <c r="C21" s="35">
        <v>11102.75</v>
      </c>
      <c r="D21" s="35">
        <v>11078.1</v>
      </c>
      <c r="E21" s="35">
        <v>3158.7</v>
      </c>
      <c r="F21" s="35">
        <v>10439.709999999999</v>
      </c>
      <c r="G21" s="35">
        <v>12563.27</v>
      </c>
      <c r="H21" s="35">
        <v>14130.9</v>
      </c>
      <c r="I21" s="35">
        <v>11351.58</v>
      </c>
      <c r="J21" s="35">
        <v>10553.35</v>
      </c>
      <c r="K21" s="35">
        <v>11592.23</v>
      </c>
      <c r="L21" s="35">
        <v>11608.54</v>
      </c>
      <c r="M21" s="35">
        <v>11463.9</v>
      </c>
      <c r="N21" s="16">
        <f t="shared" si="2"/>
        <v>128505.00999999998</v>
      </c>
      <c r="O21" s="16">
        <f t="shared" si="1"/>
        <v>128505.00999999998</v>
      </c>
      <c r="P21" s="16"/>
      <c r="Q21" s="22"/>
      <c r="R21" s="2"/>
      <c r="S21" s="2"/>
      <c r="T21" s="2"/>
    </row>
    <row r="22" spans="1:20" x14ac:dyDescent="0.2">
      <c r="A22" s="16" t="s">
        <v>33</v>
      </c>
      <c r="B22" s="35">
        <v>2010.9</v>
      </c>
      <c r="C22" s="35">
        <v>2359.6</v>
      </c>
      <c r="D22" s="35">
        <v>2354.36</v>
      </c>
      <c r="E22" s="35">
        <v>671.3</v>
      </c>
      <c r="F22" s="35">
        <v>1677.6</v>
      </c>
      <c r="G22" s="35">
        <v>2018.85</v>
      </c>
      <c r="H22" s="35">
        <v>2270.7600000000002</v>
      </c>
      <c r="I22" s="35">
        <v>1824.13</v>
      </c>
      <c r="J22" s="35">
        <v>1695.86</v>
      </c>
      <c r="K22" s="35">
        <v>1862.81</v>
      </c>
      <c r="L22" s="35">
        <v>1865.43</v>
      </c>
      <c r="M22" s="35">
        <v>1842.18</v>
      </c>
      <c r="N22" s="16">
        <f t="shared" si="2"/>
        <v>22453.780000000002</v>
      </c>
      <c r="O22" s="16">
        <f t="shared" si="1"/>
        <v>22453.780000000002</v>
      </c>
      <c r="P22" s="16"/>
      <c r="Q22" s="22"/>
      <c r="R22" s="2"/>
      <c r="S22" s="2"/>
      <c r="T22" s="2"/>
    </row>
    <row r="23" spans="1:20" x14ac:dyDescent="0.2">
      <c r="A23" s="16" t="s">
        <v>34</v>
      </c>
      <c r="B23" s="35">
        <v>3579.55</v>
      </c>
      <c r="C23" s="35">
        <v>4200.26</v>
      </c>
      <c r="D23" s="35">
        <v>4190.9399999999996</v>
      </c>
      <c r="E23" s="35">
        <v>1194.96</v>
      </c>
      <c r="F23" s="35">
        <v>2924.24</v>
      </c>
      <c r="G23" s="35">
        <v>3519.07</v>
      </c>
      <c r="H23" s="35">
        <v>3958.17</v>
      </c>
      <c r="I23" s="35">
        <v>3179.66</v>
      </c>
      <c r="J23" s="35">
        <v>2956.07</v>
      </c>
      <c r="K23" s="35">
        <v>3247.07</v>
      </c>
      <c r="L23" s="35">
        <v>3251.64</v>
      </c>
      <c r="M23" s="35">
        <v>3211.12</v>
      </c>
      <c r="N23" s="16">
        <f t="shared" si="2"/>
        <v>39412.750000000007</v>
      </c>
      <c r="O23" s="16">
        <f t="shared" si="1"/>
        <v>39412.750000000007</v>
      </c>
      <c r="P23" s="16"/>
      <c r="Q23" s="22"/>
      <c r="R23" s="2"/>
      <c r="S23" s="2"/>
      <c r="T23" s="2"/>
    </row>
    <row r="24" spans="1:20" x14ac:dyDescent="0.2">
      <c r="A24" s="16" t="s">
        <v>35</v>
      </c>
      <c r="B24" s="35">
        <v>7416.12</v>
      </c>
      <c r="C24" s="35">
        <v>8702.1299999999992</v>
      </c>
      <c r="D24" s="35">
        <v>8682.81</v>
      </c>
      <c r="E24" s="35">
        <v>2475.73</v>
      </c>
      <c r="F24" s="35">
        <v>7311.56</v>
      </c>
      <c r="G24" s="35">
        <v>8798.82</v>
      </c>
      <c r="H24" s="35">
        <v>9896.73</v>
      </c>
      <c r="I24" s="35">
        <v>7950.2</v>
      </c>
      <c r="J24" s="35">
        <v>7391.15</v>
      </c>
      <c r="K24" s="35">
        <v>8118.74</v>
      </c>
      <c r="L24" s="35">
        <v>8130.16</v>
      </c>
      <c r="M24" s="35">
        <v>8028.86</v>
      </c>
      <c r="N24" s="16">
        <f t="shared" si="2"/>
        <v>92903.01</v>
      </c>
      <c r="O24" s="16">
        <f t="shared" si="1"/>
        <v>92903.01</v>
      </c>
      <c r="P24" s="16"/>
      <c r="Q24" s="22"/>
      <c r="R24" s="2"/>
      <c r="S24" s="2"/>
      <c r="T24" s="2"/>
    </row>
    <row r="25" spans="1:20" x14ac:dyDescent="0.2">
      <c r="A25" s="16" t="s">
        <v>36</v>
      </c>
      <c r="B25" s="35">
        <v>5373.1</v>
      </c>
      <c r="C25" s="35">
        <v>6304.83</v>
      </c>
      <c r="D25" s="35">
        <v>6290.83</v>
      </c>
      <c r="E25" s="35">
        <v>1793.71</v>
      </c>
      <c r="F25" s="35">
        <v>3605.87</v>
      </c>
      <c r="G25" s="35">
        <v>4339.34</v>
      </c>
      <c r="H25" s="35">
        <v>4880.8</v>
      </c>
      <c r="I25" s="35">
        <v>3920.82</v>
      </c>
      <c r="J25" s="35">
        <v>3645.12</v>
      </c>
      <c r="K25" s="35">
        <v>4003.95</v>
      </c>
      <c r="L25" s="35">
        <v>4009.58</v>
      </c>
      <c r="M25" s="35">
        <v>3959.62</v>
      </c>
      <c r="N25" s="16">
        <f t="shared" si="2"/>
        <v>52127.570000000007</v>
      </c>
      <c r="O25" s="16">
        <f t="shared" si="1"/>
        <v>52127.570000000007</v>
      </c>
      <c r="P25" s="16"/>
      <c r="Q25" s="22"/>
      <c r="R25" s="2"/>
      <c r="S25" s="2"/>
      <c r="T25" s="2"/>
    </row>
    <row r="26" spans="1:20" x14ac:dyDescent="0.2">
      <c r="A26" s="16" t="s">
        <v>37</v>
      </c>
      <c r="B26" s="35">
        <v>8670.1</v>
      </c>
      <c r="C26" s="35">
        <v>10173.549999999999</v>
      </c>
      <c r="D26" s="35">
        <v>10150.959999999999</v>
      </c>
      <c r="E26" s="35">
        <v>17509.509999999998</v>
      </c>
      <c r="F26" s="35">
        <v>32727.43</v>
      </c>
      <c r="G26" s="35">
        <v>35389.879999999997</v>
      </c>
      <c r="H26" s="35">
        <v>39805.78</v>
      </c>
      <c r="I26" s="35">
        <v>31976.61</v>
      </c>
      <c r="J26" s="35">
        <v>29728.06</v>
      </c>
      <c r="K26" s="35">
        <v>32654.52</v>
      </c>
      <c r="L26" s="35">
        <v>32700.46</v>
      </c>
      <c r="M26" s="35">
        <v>32293.01</v>
      </c>
      <c r="N26" s="16">
        <f t="shared" si="2"/>
        <v>313779.87</v>
      </c>
      <c r="O26" s="16">
        <f t="shared" si="1"/>
        <v>313779.87</v>
      </c>
      <c r="P26" s="16"/>
      <c r="Q26" s="22"/>
      <c r="R26" s="2"/>
      <c r="S26" s="2"/>
      <c r="T26" s="2"/>
    </row>
    <row r="27" spans="1:20" x14ac:dyDescent="0.2">
      <c r="A27" s="16" t="s">
        <v>38</v>
      </c>
      <c r="B27" s="35">
        <v>6144.67</v>
      </c>
      <c r="C27" s="35">
        <v>7210.19</v>
      </c>
      <c r="D27" s="35">
        <v>7194.18</v>
      </c>
      <c r="E27" s="35">
        <v>2051.2800000000002</v>
      </c>
      <c r="F27" s="35">
        <v>6084.56</v>
      </c>
      <c r="G27" s="35">
        <v>7322.24</v>
      </c>
      <c r="H27" s="35">
        <v>8235.89</v>
      </c>
      <c r="I27" s="35">
        <v>6616.02</v>
      </c>
      <c r="J27" s="35">
        <v>6150.79</v>
      </c>
      <c r="K27" s="35">
        <v>6756.28</v>
      </c>
      <c r="L27" s="35">
        <v>6765.79</v>
      </c>
      <c r="M27" s="35">
        <v>6681.49</v>
      </c>
      <c r="N27" s="16">
        <f t="shared" si="2"/>
        <v>77213.38</v>
      </c>
      <c r="O27" s="16">
        <f t="shared" si="1"/>
        <v>77213.38</v>
      </c>
      <c r="P27" s="16"/>
      <c r="Q27" s="22"/>
      <c r="R27" s="2"/>
      <c r="S27" s="2"/>
      <c r="T27" s="2"/>
    </row>
    <row r="28" spans="1:20" x14ac:dyDescent="0.2">
      <c r="A28" s="16" t="s">
        <v>39</v>
      </c>
      <c r="B28" s="35">
        <v>17655.349999999999</v>
      </c>
      <c r="C28" s="35">
        <v>20716.900000000001</v>
      </c>
      <c r="D28" s="35">
        <v>20670.900000000001</v>
      </c>
      <c r="E28" s="35">
        <v>60179.75</v>
      </c>
      <c r="F28" s="35">
        <v>47221.15</v>
      </c>
      <c r="G28" s="35">
        <v>41988.78</v>
      </c>
      <c r="H28" s="35">
        <v>47228.08</v>
      </c>
      <c r="I28" s="35">
        <v>37939.06</v>
      </c>
      <c r="J28" s="35">
        <v>35271.25</v>
      </c>
      <c r="K28" s="35">
        <v>38743.379999999997</v>
      </c>
      <c r="L28" s="35">
        <v>38797.879999999997</v>
      </c>
      <c r="M28" s="35">
        <v>38314.46</v>
      </c>
      <c r="N28" s="16">
        <f t="shared" si="2"/>
        <v>444726.94</v>
      </c>
      <c r="O28" s="16">
        <f t="shared" si="1"/>
        <v>444726.94</v>
      </c>
      <c r="P28" s="16"/>
      <c r="Q28" s="22"/>
      <c r="R28" s="2"/>
      <c r="S28" s="2"/>
      <c r="T28" s="2"/>
    </row>
    <row r="29" spans="1:20" x14ac:dyDescent="0.2">
      <c r="A29" s="16" t="s">
        <v>40</v>
      </c>
      <c r="B29" s="35">
        <v>6375.71</v>
      </c>
      <c r="C29" s="35">
        <v>7481.3</v>
      </c>
      <c r="D29" s="35">
        <v>7464.69</v>
      </c>
      <c r="E29" s="35">
        <v>2128.41</v>
      </c>
      <c r="F29" s="35">
        <v>7355.08</v>
      </c>
      <c r="G29" s="35">
        <v>8851.18</v>
      </c>
      <c r="H29" s="35">
        <v>9955.6200000000008</v>
      </c>
      <c r="I29" s="35">
        <v>7997.51</v>
      </c>
      <c r="J29" s="35">
        <v>7435.13</v>
      </c>
      <c r="K29" s="35">
        <v>8167.06</v>
      </c>
      <c r="L29" s="35">
        <v>8178.54</v>
      </c>
      <c r="M29" s="35">
        <v>8076.64</v>
      </c>
      <c r="N29" s="16">
        <f t="shared" si="2"/>
        <v>89466.87</v>
      </c>
      <c r="O29" s="16">
        <f t="shared" si="1"/>
        <v>89466.87</v>
      </c>
      <c r="P29" s="16"/>
      <c r="Q29" s="22"/>
      <c r="R29" s="2"/>
      <c r="S29" s="2"/>
      <c r="T29" s="2"/>
    </row>
    <row r="30" spans="1:20" x14ac:dyDescent="0.2">
      <c r="A30" s="16" t="s">
        <v>41</v>
      </c>
      <c r="B30" s="35">
        <v>7063.65</v>
      </c>
      <c r="C30" s="35">
        <v>8288.5300000000007</v>
      </c>
      <c r="D30" s="35">
        <v>8270.1299999999992</v>
      </c>
      <c r="E30" s="35">
        <v>2358.0700000000002</v>
      </c>
      <c r="F30" s="35">
        <v>7022.1</v>
      </c>
      <c r="G30" s="35">
        <v>8450.48</v>
      </c>
      <c r="H30" s="35">
        <v>9504.91</v>
      </c>
      <c r="I30" s="35">
        <v>7635.45</v>
      </c>
      <c r="J30" s="35">
        <v>7098.53</v>
      </c>
      <c r="K30" s="35">
        <v>7797.32</v>
      </c>
      <c r="L30" s="35">
        <v>7808.29</v>
      </c>
      <c r="M30" s="35">
        <v>7711</v>
      </c>
      <c r="N30" s="16">
        <f t="shared" si="2"/>
        <v>89008.459999999977</v>
      </c>
      <c r="O30" s="16">
        <f t="shared" si="1"/>
        <v>89008.459999999977</v>
      </c>
      <c r="P30" s="16"/>
      <c r="Q30" s="22"/>
      <c r="R30" s="2"/>
      <c r="S30" s="2"/>
      <c r="T30" s="2"/>
    </row>
    <row r="31" spans="1:20" x14ac:dyDescent="0.2">
      <c r="A31" s="16" t="s">
        <v>42</v>
      </c>
      <c r="B31" s="35">
        <v>8937.0499999999993</v>
      </c>
      <c r="C31" s="35">
        <v>10486.8</v>
      </c>
      <c r="D31" s="35">
        <v>10463.51</v>
      </c>
      <c r="E31" s="35">
        <v>2983.47</v>
      </c>
      <c r="F31" s="35">
        <v>8773.59</v>
      </c>
      <c r="G31" s="35">
        <v>10558.24</v>
      </c>
      <c r="H31" s="35">
        <v>11875.68</v>
      </c>
      <c r="I31" s="35">
        <v>9539.92</v>
      </c>
      <c r="J31" s="35">
        <v>8869.09</v>
      </c>
      <c r="K31" s="35">
        <v>9742.17</v>
      </c>
      <c r="L31" s="35">
        <v>9755.8799999999992</v>
      </c>
      <c r="M31" s="35">
        <v>9634.32</v>
      </c>
      <c r="N31" s="16">
        <f t="shared" si="2"/>
        <v>111619.72</v>
      </c>
      <c r="O31" s="16">
        <f t="shared" si="1"/>
        <v>111619.72</v>
      </c>
      <c r="P31" s="16"/>
      <c r="Q31" s="22"/>
      <c r="R31" s="2"/>
      <c r="S31" s="2"/>
      <c r="T31" s="2"/>
    </row>
    <row r="32" spans="1:20" x14ac:dyDescent="0.2">
      <c r="A32" s="16" t="s">
        <v>43</v>
      </c>
      <c r="B32" s="35">
        <v>1966.01</v>
      </c>
      <c r="C32" s="35">
        <v>2306.9299999999998</v>
      </c>
      <c r="D32" s="35">
        <v>2301.81</v>
      </c>
      <c r="E32" s="35">
        <v>656.32</v>
      </c>
      <c r="F32" s="35">
        <v>1475.4</v>
      </c>
      <c r="G32" s="35">
        <v>1775.51</v>
      </c>
      <c r="H32" s="35">
        <v>1997.06</v>
      </c>
      <c r="I32" s="35">
        <v>1604.27</v>
      </c>
      <c r="J32" s="35">
        <v>1491.46</v>
      </c>
      <c r="K32" s="35">
        <v>1638.28</v>
      </c>
      <c r="L32" s="35">
        <v>1640.58</v>
      </c>
      <c r="M32" s="35">
        <v>1620.14</v>
      </c>
      <c r="N32" s="16">
        <f t="shared" si="2"/>
        <v>20473.769999999997</v>
      </c>
      <c r="O32" s="16">
        <f t="shared" si="1"/>
        <v>20473.769999999997</v>
      </c>
      <c r="P32" s="16"/>
      <c r="Q32" s="22"/>
      <c r="R32" s="2"/>
      <c r="S32" s="2"/>
      <c r="T32" s="2"/>
    </row>
    <row r="33" spans="1:20" x14ac:dyDescent="0.2">
      <c r="A33" s="16" t="s">
        <v>44</v>
      </c>
      <c r="B33" s="35">
        <v>8214.15</v>
      </c>
      <c r="C33" s="35">
        <v>9638.5400000000009</v>
      </c>
      <c r="D33" s="35">
        <v>9617.14</v>
      </c>
      <c r="E33" s="35">
        <v>2742.14</v>
      </c>
      <c r="F33" s="35">
        <v>6467.71</v>
      </c>
      <c r="G33" s="35">
        <v>7783.32</v>
      </c>
      <c r="H33" s="35">
        <v>8754.51</v>
      </c>
      <c r="I33" s="35">
        <v>7032.63</v>
      </c>
      <c r="J33" s="35">
        <v>6538.11</v>
      </c>
      <c r="K33" s="35">
        <v>7181.73</v>
      </c>
      <c r="L33" s="35">
        <v>7191.83</v>
      </c>
      <c r="M33" s="35">
        <v>7102.22</v>
      </c>
      <c r="N33" s="16">
        <f t="shared" si="2"/>
        <v>88264.03</v>
      </c>
      <c r="O33" s="16">
        <f t="shared" si="1"/>
        <v>88264.03</v>
      </c>
      <c r="P33" s="16"/>
      <c r="Q33" s="22"/>
      <c r="R33" s="2"/>
      <c r="S33" s="2"/>
      <c r="T33" s="2"/>
    </row>
    <row r="34" spans="1:20" x14ac:dyDescent="0.2">
      <c r="A34" s="16" t="s">
        <v>45</v>
      </c>
      <c r="B34" s="35">
        <v>8618.6</v>
      </c>
      <c r="C34" s="35">
        <v>10113.120000000001</v>
      </c>
      <c r="D34" s="35">
        <v>10090.67</v>
      </c>
      <c r="E34" s="35">
        <v>2877.16</v>
      </c>
      <c r="F34" s="35">
        <v>6813.99</v>
      </c>
      <c r="G34" s="35">
        <v>8200.0400000000009</v>
      </c>
      <c r="H34" s="35">
        <v>9223.23</v>
      </c>
      <c r="I34" s="35">
        <v>7409.16</v>
      </c>
      <c r="J34" s="35">
        <v>6888.16</v>
      </c>
      <c r="K34" s="35">
        <v>7566.24</v>
      </c>
      <c r="L34" s="35">
        <v>7576.88</v>
      </c>
      <c r="M34" s="35">
        <v>7482.48</v>
      </c>
      <c r="N34" s="16">
        <f t="shared" si="2"/>
        <v>92859.73000000001</v>
      </c>
      <c r="O34" s="16">
        <f t="shared" si="1"/>
        <v>92859.73000000001</v>
      </c>
      <c r="P34" s="16"/>
      <c r="Q34" s="22"/>
      <c r="R34" s="2"/>
      <c r="S34" s="2"/>
      <c r="T34" s="2"/>
    </row>
    <row r="35" spans="1:20" x14ac:dyDescent="0.2">
      <c r="A35" s="16" t="s">
        <v>46</v>
      </c>
      <c r="B35" s="35">
        <v>2679.46</v>
      </c>
      <c r="C35" s="35">
        <v>3144.1</v>
      </c>
      <c r="D35" s="35">
        <v>3137.12</v>
      </c>
      <c r="E35" s="35">
        <v>894.49</v>
      </c>
      <c r="F35" s="35">
        <v>1465.33</v>
      </c>
      <c r="G35" s="35">
        <v>1763.39</v>
      </c>
      <c r="H35" s="35">
        <v>1983.42</v>
      </c>
      <c r="I35" s="35">
        <v>1593.32</v>
      </c>
      <c r="J35" s="35">
        <v>1481.28</v>
      </c>
      <c r="K35" s="35">
        <v>1627.09</v>
      </c>
      <c r="L35" s="35">
        <v>1629.38</v>
      </c>
      <c r="M35" s="35">
        <v>1609.08</v>
      </c>
      <c r="N35" s="16">
        <f t="shared" si="2"/>
        <v>23007.46</v>
      </c>
      <c r="O35" s="16">
        <f t="shared" si="1"/>
        <v>23007.46</v>
      </c>
      <c r="P35" s="16"/>
      <c r="Q35" s="22"/>
      <c r="R35" s="2"/>
      <c r="S35" s="2"/>
      <c r="T35" s="2"/>
    </row>
    <row r="36" spans="1:20" x14ac:dyDescent="0.2">
      <c r="A36" s="16" t="s">
        <v>47</v>
      </c>
      <c r="B36" s="35">
        <v>5318.76</v>
      </c>
      <c r="C36" s="35">
        <v>6241.07</v>
      </c>
      <c r="D36" s="35">
        <v>6227.21</v>
      </c>
      <c r="E36" s="35">
        <v>1775.57</v>
      </c>
      <c r="F36" s="35">
        <v>3825</v>
      </c>
      <c r="G36" s="35">
        <v>4603.05</v>
      </c>
      <c r="H36" s="35">
        <v>5177.41</v>
      </c>
      <c r="I36" s="35">
        <v>4159.09</v>
      </c>
      <c r="J36" s="35">
        <v>3866.63</v>
      </c>
      <c r="K36" s="35">
        <v>4247.2700000000004</v>
      </c>
      <c r="L36" s="35">
        <v>4253.24</v>
      </c>
      <c r="M36" s="35">
        <v>4200.25</v>
      </c>
      <c r="N36" s="16">
        <f t="shared" si="2"/>
        <v>53894.549999999996</v>
      </c>
      <c r="O36" s="16">
        <f t="shared" si="1"/>
        <v>53894.549999999996</v>
      </c>
      <c r="P36" s="16"/>
      <c r="Q36" s="22"/>
      <c r="R36" s="2"/>
      <c r="S36" s="2"/>
      <c r="T36" s="2"/>
    </row>
    <row r="37" spans="1:20" x14ac:dyDescent="0.2">
      <c r="A37" s="16" t="s">
        <v>48</v>
      </c>
      <c r="B37" s="35">
        <v>4363.87</v>
      </c>
      <c r="C37" s="35">
        <v>5120.6000000000004</v>
      </c>
      <c r="D37" s="35">
        <v>5109.2299999999996</v>
      </c>
      <c r="E37" s="35">
        <v>1456.8</v>
      </c>
      <c r="F37" s="35">
        <v>2975.79</v>
      </c>
      <c r="G37" s="35">
        <v>3581.09</v>
      </c>
      <c r="H37" s="35">
        <v>4027.94</v>
      </c>
      <c r="I37" s="35">
        <v>3235.71</v>
      </c>
      <c r="J37" s="35">
        <v>3008.18</v>
      </c>
      <c r="K37" s="35">
        <v>3304.3</v>
      </c>
      <c r="L37" s="35">
        <v>3308.95</v>
      </c>
      <c r="M37" s="35">
        <v>3267.72</v>
      </c>
      <c r="N37" s="16">
        <f t="shared" si="2"/>
        <v>42760.18</v>
      </c>
      <c r="O37" s="16">
        <f t="shared" si="1"/>
        <v>42760.18</v>
      </c>
      <c r="P37" s="16"/>
      <c r="Q37" s="22"/>
      <c r="R37" s="2"/>
      <c r="S37" s="2"/>
      <c r="T37" s="2"/>
    </row>
    <row r="38" spans="1:20" x14ac:dyDescent="0.2">
      <c r="A38" s="16" t="s">
        <v>49</v>
      </c>
      <c r="B38" s="35">
        <v>24212.97</v>
      </c>
      <c r="C38" s="35">
        <v>28411.65</v>
      </c>
      <c r="D38" s="35">
        <v>28348.57</v>
      </c>
      <c r="E38" s="35">
        <v>70316.83</v>
      </c>
      <c r="F38" s="35">
        <v>46329.24</v>
      </c>
      <c r="G38" s="35">
        <v>38743.08</v>
      </c>
      <c r="H38" s="35">
        <v>43577.39</v>
      </c>
      <c r="I38" s="35">
        <v>35006.400000000001</v>
      </c>
      <c r="J38" s="35">
        <v>32544.799999999999</v>
      </c>
      <c r="K38" s="35">
        <v>35748.550000000003</v>
      </c>
      <c r="L38" s="35">
        <v>35798.83</v>
      </c>
      <c r="M38" s="35">
        <v>35352.78</v>
      </c>
      <c r="N38" s="16">
        <f t="shared" si="2"/>
        <v>454391.09000000008</v>
      </c>
      <c r="O38" s="16">
        <f t="shared" si="1"/>
        <v>454391.09000000008</v>
      </c>
      <c r="P38" s="16"/>
      <c r="Q38" s="22"/>
      <c r="R38" s="2"/>
      <c r="S38" s="2"/>
      <c r="T38" s="2"/>
    </row>
    <row r="39" spans="1:20" x14ac:dyDescent="0.2">
      <c r="A39" s="16" t="s">
        <v>50</v>
      </c>
      <c r="B39" s="35">
        <v>4201.34</v>
      </c>
      <c r="C39" s="35">
        <v>4929.88</v>
      </c>
      <c r="D39" s="35">
        <v>4918.93</v>
      </c>
      <c r="E39" s="35">
        <v>1402.54</v>
      </c>
      <c r="F39" s="35">
        <v>3250.95</v>
      </c>
      <c r="G39" s="35">
        <v>3912.23</v>
      </c>
      <c r="H39" s="35">
        <v>4400.3900000000003</v>
      </c>
      <c r="I39" s="35">
        <v>3534.9</v>
      </c>
      <c r="J39" s="35">
        <v>3286.34</v>
      </c>
      <c r="K39" s="35">
        <v>3609.85</v>
      </c>
      <c r="L39" s="35">
        <v>3614.92</v>
      </c>
      <c r="M39" s="35">
        <v>3569.88</v>
      </c>
      <c r="N39" s="16">
        <f t="shared" si="2"/>
        <v>44632.149999999994</v>
      </c>
      <c r="O39" s="16">
        <f t="shared" si="1"/>
        <v>44632.149999999994</v>
      </c>
      <c r="P39" s="16"/>
      <c r="Q39" s="22"/>
      <c r="R39" s="2"/>
      <c r="S39" s="2"/>
      <c r="T39" s="2"/>
    </row>
    <row r="40" spans="1:20" x14ac:dyDescent="0.2">
      <c r="A40" s="16" t="s">
        <v>51</v>
      </c>
      <c r="B40" s="35">
        <v>7766.71</v>
      </c>
      <c r="C40" s="35">
        <v>9113.51</v>
      </c>
      <c r="D40" s="35">
        <v>9093.27</v>
      </c>
      <c r="E40" s="35">
        <v>2592.77</v>
      </c>
      <c r="F40" s="35">
        <v>6649.51</v>
      </c>
      <c r="G40" s="35">
        <v>8002.09</v>
      </c>
      <c r="H40" s="35">
        <v>9000.58</v>
      </c>
      <c r="I40" s="35">
        <v>7230.31</v>
      </c>
      <c r="J40" s="35">
        <v>6721.88</v>
      </c>
      <c r="K40" s="35">
        <v>7383.59</v>
      </c>
      <c r="L40" s="35">
        <v>7393.98</v>
      </c>
      <c r="M40" s="35">
        <v>7301.85</v>
      </c>
      <c r="N40" s="16">
        <f t="shared" si="2"/>
        <v>88250.05</v>
      </c>
      <c r="O40" s="16">
        <f t="shared" si="1"/>
        <v>88250.05</v>
      </c>
      <c r="P40" s="16"/>
      <c r="Q40" s="22"/>
      <c r="R40" s="2"/>
      <c r="S40" s="2"/>
      <c r="T40" s="2"/>
    </row>
    <row r="41" spans="1:20" x14ac:dyDescent="0.2">
      <c r="A41" s="16" t="s">
        <v>52</v>
      </c>
      <c r="B41" s="35">
        <v>6290.19</v>
      </c>
      <c r="C41" s="35">
        <v>7380.95</v>
      </c>
      <c r="D41" s="35">
        <v>7364.57</v>
      </c>
      <c r="E41" s="35">
        <v>10721.01</v>
      </c>
      <c r="F41" s="35">
        <v>9963.41</v>
      </c>
      <c r="G41" s="35">
        <v>9633.7000000000007</v>
      </c>
      <c r="H41" s="35">
        <v>10835.78</v>
      </c>
      <c r="I41" s="35">
        <v>8704.56</v>
      </c>
      <c r="J41" s="35">
        <v>8092.46</v>
      </c>
      <c r="K41" s="35">
        <v>8889.09</v>
      </c>
      <c r="L41" s="35">
        <v>8901.6</v>
      </c>
      <c r="M41" s="35">
        <v>8790.69</v>
      </c>
      <c r="N41" s="16">
        <f t="shared" si="2"/>
        <v>105568.01000000001</v>
      </c>
      <c r="O41" s="16">
        <f t="shared" si="1"/>
        <v>105568.01000000001</v>
      </c>
      <c r="P41" s="16"/>
      <c r="Q41" s="22"/>
      <c r="R41" s="2"/>
      <c r="S41" s="2"/>
      <c r="T41" s="2"/>
    </row>
    <row r="42" spans="1:20" x14ac:dyDescent="0.2">
      <c r="A42" s="16" t="s">
        <v>53</v>
      </c>
      <c r="B42" s="35">
        <v>1868.68</v>
      </c>
      <c r="C42" s="35">
        <v>2192.7199999999998</v>
      </c>
      <c r="D42" s="35">
        <v>2187.85</v>
      </c>
      <c r="E42" s="35">
        <v>623.82000000000005</v>
      </c>
      <c r="F42" s="35">
        <v>1932.84</v>
      </c>
      <c r="G42" s="35">
        <v>2326</v>
      </c>
      <c r="H42" s="35">
        <v>2616.2399999999998</v>
      </c>
      <c r="I42" s="35">
        <v>2101.67</v>
      </c>
      <c r="J42" s="35">
        <v>1953.88</v>
      </c>
      <c r="K42" s="35">
        <v>2146.2199999999998</v>
      </c>
      <c r="L42" s="35">
        <v>2149.2399999999998</v>
      </c>
      <c r="M42" s="35">
        <v>2122.46</v>
      </c>
      <c r="N42" s="16">
        <f t="shared" si="2"/>
        <v>24221.620000000003</v>
      </c>
      <c r="O42" s="16">
        <f t="shared" si="1"/>
        <v>24221.620000000003</v>
      </c>
      <c r="P42" s="16"/>
      <c r="Q42" s="22"/>
      <c r="R42" s="2"/>
      <c r="S42" s="2"/>
      <c r="T42" s="2"/>
    </row>
    <row r="43" spans="1:20" x14ac:dyDescent="0.2">
      <c r="A43" s="16" t="s">
        <v>54</v>
      </c>
      <c r="B43" s="35">
        <v>13831.53</v>
      </c>
      <c r="C43" s="35">
        <v>16230</v>
      </c>
      <c r="D43" s="35">
        <v>16193.97</v>
      </c>
      <c r="E43" s="35">
        <v>37873.67</v>
      </c>
      <c r="F43" s="35">
        <v>28272.61</v>
      </c>
      <c r="G43" s="35">
        <v>24933.81</v>
      </c>
      <c r="H43" s="35">
        <v>28045.01</v>
      </c>
      <c r="I43" s="35">
        <v>22529</v>
      </c>
      <c r="J43" s="35">
        <v>20944.79</v>
      </c>
      <c r="K43" s="35">
        <v>23006.62</v>
      </c>
      <c r="L43" s="35">
        <v>23038.98</v>
      </c>
      <c r="M43" s="35">
        <v>22751.919999999998</v>
      </c>
      <c r="N43" s="16">
        <f t="shared" si="2"/>
        <v>277651.91000000003</v>
      </c>
      <c r="O43" s="16">
        <f t="shared" si="1"/>
        <v>277651.91000000003</v>
      </c>
      <c r="P43" s="16"/>
      <c r="Q43" s="22"/>
      <c r="R43" s="2"/>
      <c r="S43" s="2"/>
      <c r="T43" s="2"/>
    </row>
    <row r="44" spans="1:20" x14ac:dyDescent="0.2">
      <c r="A44" s="16" t="s">
        <v>55</v>
      </c>
      <c r="B44" s="35">
        <v>9821.07</v>
      </c>
      <c r="C44" s="35">
        <v>11524.11</v>
      </c>
      <c r="D44" s="35">
        <v>11498.52</v>
      </c>
      <c r="E44" s="35">
        <v>3278.58</v>
      </c>
      <c r="F44" s="35">
        <v>7323.37</v>
      </c>
      <c r="G44" s="35">
        <v>8813.02</v>
      </c>
      <c r="H44" s="35">
        <v>9912.7000000000007</v>
      </c>
      <c r="I44" s="35">
        <v>7963.03</v>
      </c>
      <c r="J44" s="35">
        <v>7403.08</v>
      </c>
      <c r="K44" s="35">
        <v>8131.85</v>
      </c>
      <c r="L44" s="35">
        <v>8143.29</v>
      </c>
      <c r="M44" s="35">
        <v>8041.82</v>
      </c>
      <c r="N44" s="16">
        <f t="shared" si="2"/>
        <v>101854.44</v>
      </c>
      <c r="O44" s="16">
        <f t="shared" si="1"/>
        <v>101854.44</v>
      </c>
      <c r="P44" s="16"/>
      <c r="Q44" s="22"/>
      <c r="R44" s="2"/>
      <c r="S44" s="2"/>
      <c r="T44" s="2"/>
    </row>
    <row r="45" spans="1:20" x14ac:dyDescent="0.2">
      <c r="A45" s="16" t="s">
        <v>56</v>
      </c>
      <c r="B45" s="35">
        <v>5465.71</v>
      </c>
      <c r="C45" s="35">
        <v>6413.5</v>
      </c>
      <c r="D45" s="35">
        <v>6399.26</v>
      </c>
      <c r="E45" s="35">
        <v>9669.4399999999987</v>
      </c>
      <c r="F45" s="35">
        <v>7066.4000000000005</v>
      </c>
      <c r="G45" s="35">
        <v>6359.6</v>
      </c>
      <c r="H45" s="35">
        <v>7153.14</v>
      </c>
      <c r="I45" s="35">
        <v>5746.23</v>
      </c>
      <c r="J45" s="35">
        <v>5342.16</v>
      </c>
      <c r="K45" s="35">
        <v>5868.05</v>
      </c>
      <c r="L45" s="35">
        <v>5876.31</v>
      </c>
      <c r="M45" s="35">
        <v>5803.09</v>
      </c>
      <c r="N45" s="16">
        <f t="shared" si="2"/>
        <v>77162.89</v>
      </c>
      <c r="O45" s="16">
        <f t="shared" si="1"/>
        <v>77162.89</v>
      </c>
      <c r="P45" s="16"/>
      <c r="Q45" s="22"/>
      <c r="R45" s="2"/>
      <c r="S45" s="2"/>
      <c r="T45" s="2"/>
    </row>
    <row r="46" spans="1:20" x14ac:dyDescent="0.2">
      <c r="A46" s="16" t="s">
        <v>57</v>
      </c>
      <c r="B46" s="35">
        <v>9366.07</v>
      </c>
      <c r="C46" s="35">
        <v>10990.21</v>
      </c>
      <c r="D46" s="35">
        <v>10965.81</v>
      </c>
      <c r="E46" s="35">
        <v>11581.93</v>
      </c>
      <c r="F46" s="35">
        <v>10438.65</v>
      </c>
      <c r="G46" s="35">
        <v>10250.959999999999</v>
      </c>
      <c r="H46" s="35">
        <v>11530.07</v>
      </c>
      <c r="I46" s="35">
        <v>9262.2800000000007</v>
      </c>
      <c r="J46" s="35">
        <v>8610.9699999999993</v>
      </c>
      <c r="K46" s="35">
        <v>9458.65</v>
      </c>
      <c r="L46" s="35">
        <v>9471.9500000000007</v>
      </c>
      <c r="M46" s="35">
        <v>9353.93</v>
      </c>
      <c r="N46" s="16">
        <f t="shared" si="2"/>
        <v>121281.47999999998</v>
      </c>
      <c r="O46" s="16">
        <f t="shared" si="1"/>
        <v>121281.47999999998</v>
      </c>
      <c r="P46" s="16"/>
      <c r="Q46" s="22"/>
      <c r="R46" s="2"/>
      <c r="S46" s="2"/>
      <c r="T46" s="2"/>
    </row>
    <row r="47" spans="1:20" x14ac:dyDescent="0.2">
      <c r="A47" s="16" t="s">
        <v>58</v>
      </c>
      <c r="B47" s="35">
        <v>19275.97</v>
      </c>
      <c r="C47" s="35">
        <v>22618.55</v>
      </c>
      <c r="D47" s="35">
        <v>22568.33</v>
      </c>
      <c r="E47" s="35">
        <v>24433.589999999997</v>
      </c>
      <c r="F47" s="35">
        <v>22967.9</v>
      </c>
      <c r="G47" s="35">
        <v>22720.35</v>
      </c>
      <c r="H47" s="35">
        <v>25555.37</v>
      </c>
      <c r="I47" s="35">
        <v>20529.03</v>
      </c>
      <c r="J47" s="35">
        <v>19085.46</v>
      </c>
      <c r="K47" s="35">
        <v>20964.25</v>
      </c>
      <c r="L47" s="35">
        <v>20993.74</v>
      </c>
      <c r="M47" s="35">
        <v>20732.16</v>
      </c>
      <c r="N47" s="16">
        <f t="shared" si="2"/>
        <v>262444.69999999995</v>
      </c>
      <c r="O47" s="16">
        <f t="shared" si="1"/>
        <v>262444.69999999995</v>
      </c>
      <c r="P47" s="16"/>
      <c r="Q47" s="22"/>
      <c r="R47" s="2"/>
      <c r="S47" s="2"/>
      <c r="T47" s="2"/>
    </row>
    <row r="48" spans="1:20" x14ac:dyDescent="0.2">
      <c r="A48" s="16" t="s">
        <v>59</v>
      </c>
      <c r="B48" s="35">
        <v>1984.44</v>
      </c>
      <c r="C48" s="35">
        <v>2328.5500000000002</v>
      </c>
      <c r="D48" s="35">
        <v>2323.38</v>
      </c>
      <c r="E48" s="35">
        <v>662.47</v>
      </c>
      <c r="F48" s="35">
        <v>1216.3699999999999</v>
      </c>
      <c r="G48" s="35">
        <v>1463.79</v>
      </c>
      <c r="H48" s="35">
        <v>1646.44</v>
      </c>
      <c r="I48" s="35">
        <v>1322.61</v>
      </c>
      <c r="J48" s="35">
        <v>1229.6099999999999</v>
      </c>
      <c r="K48" s="35">
        <v>1350.65</v>
      </c>
      <c r="L48" s="35">
        <v>1352.55</v>
      </c>
      <c r="M48" s="35">
        <v>1335.7</v>
      </c>
      <c r="N48" s="16">
        <f t="shared" si="2"/>
        <v>18216.560000000001</v>
      </c>
      <c r="O48" s="16">
        <f t="shared" si="1"/>
        <v>18216.560000000001</v>
      </c>
      <c r="P48" s="16"/>
      <c r="Q48" s="22"/>
      <c r="R48" s="2"/>
      <c r="S48" s="2"/>
      <c r="T48" s="2"/>
    </row>
    <row r="49" spans="1:20" x14ac:dyDescent="0.2">
      <c r="A49" s="16" t="s">
        <v>60</v>
      </c>
      <c r="B49" s="35">
        <v>14496.78</v>
      </c>
      <c r="C49" s="35">
        <v>17010.62</v>
      </c>
      <c r="D49" s="35">
        <v>16972.849999999999</v>
      </c>
      <c r="E49" s="35">
        <v>4839.4799999999996</v>
      </c>
      <c r="F49" s="35">
        <v>8849.23</v>
      </c>
      <c r="G49" s="35">
        <v>10649.27</v>
      </c>
      <c r="H49" s="35">
        <v>11978.07</v>
      </c>
      <c r="I49" s="35">
        <v>9622.17</v>
      </c>
      <c r="J49" s="35">
        <v>8945.5499999999993</v>
      </c>
      <c r="K49" s="35">
        <v>9826.16</v>
      </c>
      <c r="L49" s="35">
        <v>9839.98</v>
      </c>
      <c r="M49" s="35">
        <v>9717.3799999999992</v>
      </c>
      <c r="N49" s="16">
        <f t="shared" si="2"/>
        <v>132747.53999999998</v>
      </c>
      <c r="O49" s="16">
        <f t="shared" si="1"/>
        <v>132747.53999999998</v>
      </c>
      <c r="P49" s="16"/>
      <c r="Q49" s="22"/>
      <c r="R49" s="2"/>
      <c r="S49" s="2"/>
      <c r="T49" s="2"/>
    </row>
    <row r="50" spans="1:20" x14ac:dyDescent="0.2">
      <c r="A50" s="16" t="s">
        <v>61</v>
      </c>
      <c r="B50" s="35">
        <v>7203.51</v>
      </c>
      <c r="C50" s="35">
        <v>8452.64</v>
      </c>
      <c r="D50" s="35">
        <v>8433.8700000000008</v>
      </c>
      <c r="E50" s="35">
        <v>2404.75</v>
      </c>
      <c r="F50" s="35">
        <v>6675.08</v>
      </c>
      <c r="G50" s="35">
        <v>8032.87</v>
      </c>
      <c r="H50" s="35">
        <v>9035.2000000000007</v>
      </c>
      <c r="I50" s="35">
        <v>7258.12</v>
      </c>
      <c r="J50" s="35">
        <v>6747.74</v>
      </c>
      <c r="K50" s="35">
        <v>7411.99</v>
      </c>
      <c r="L50" s="35">
        <v>7422.42</v>
      </c>
      <c r="M50" s="35">
        <v>7329.93</v>
      </c>
      <c r="N50" s="16">
        <f t="shared" si="2"/>
        <v>86408.12</v>
      </c>
      <c r="O50" s="16">
        <f t="shared" si="1"/>
        <v>86408.12</v>
      </c>
      <c r="P50" s="16"/>
      <c r="Q50" s="22"/>
      <c r="R50" s="2"/>
      <c r="S50" s="2"/>
      <c r="T50" s="2"/>
    </row>
    <row r="51" spans="1:20" x14ac:dyDescent="0.2">
      <c r="A51" s="16" t="s">
        <v>62</v>
      </c>
      <c r="B51" s="35">
        <v>13595.28</v>
      </c>
      <c r="C51" s="35">
        <v>15952.79</v>
      </c>
      <c r="D51" s="35">
        <v>15917.37</v>
      </c>
      <c r="E51" s="35">
        <v>4538.53</v>
      </c>
      <c r="F51" s="35">
        <v>11596.64</v>
      </c>
      <c r="G51" s="35">
        <v>13955.53</v>
      </c>
      <c r="H51" s="35">
        <v>15696.89</v>
      </c>
      <c r="I51" s="35">
        <v>12609.56</v>
      </c>
      <c r="J51" s="35">
        <v>11722.87</v>
      </c>
      <c r="K51" s="35">
        <v>12876.88</v>
      </c>
      <c r="L51" s="35">
        <v>12894.99</v>
      </c>
      <c r="M51" s="35">
        <v>12734.32</v>
      </c>
      <c r="N51" s="16">
        <f t="shared" si="2"/>
        <v>154091.65</v>
      </c>
      <c r="O51" s="16">
        <f t="shared" si="1"/>
        <v>154091.65</v>
      </c>
      <c r="P51" s="16"/>
      <c r="Q51" s="22"/>
      <c r="R51" s="2"/>
      <c r="S51" s="2"/>
      <c r="T51" s="2"/>
    </row>
    <row r="52" spans="1:20" x14ac:dyDescent="0.2">
      <c r="A52" s="16" t="s">
        <v>63</v>
      </c>
      <c r="B52" s="35">
        <v>5633.91</v>
      </c>
      <c r="C52" s="35">
        <v>6610.87</v>
      </c>
      <c r="D52" s="35">
        <v>6596.19</v>
      </c>
      <c r="E52" s="35">
        <v>14319.960000000001</v>
      </c>
      <c r="F52" s="35">
        <v>9668.36</v>
      </c>
      <c r="G52" s="35">
        <v>8235.08</v>
      </c>
      <c r="H52" s="35">
        <v>9262.64</v>
      </c>
      <c r="I52" s="35">
        <v>7440.83</v>
      </c>
      <c r="J52" s="35">
        <v>6917.6</v>
      </c>
      <c r="K52" s="35">
        <v>7598.57</v>
      </c>
      <c r="L52" s="35">
        <v>7609.26</v>
      </c>
      <c r="M52" s="35">
        <v>7514.45</v>
      </c>
      <c r="N52" s="16">
        <f t="shared" si="2"/>
        <v>97407.72</v>
      </c>
      <c r="O52" s="16">
        <f t="shared" si="1"/>
        <v>97407.72</v>
      </c>
      <c r="P52" s="16"/>
      <c r="Q52" s="22"/>
      <c r="R52" s="36"/>
      <c r="S52" s="2"/>
      <c r="T52" s="2"/>
    </row>
    <row r="53" spans="1:20" x14ac:dyDescent="0.2">
      <c r="A53" s="16" t="s">
        <v>64</v>
      </c>
      <c r="B53" s="35">
        <v>3592.3</v>
      </c>
      <c r="C53" s="35">
        <v>4215.2299999999996</v>
      </c>
      <c r="D53" s="35">
        <v>4205.87</v>
      </c>
      <c r="E53" s="35">
        <v>8202.84</v>
      </c>
      <c r="F53" s="35">
        <v>5177.6400000000003</v>
      </c>
      <c r="G53" s="35">
        <v>4316.57</v>
      </c>
      <c r="H53" s="35">
        <v>4855.1899999999996</v>
      </c>
      <c r="I53" s="35">
        <v>3900.25</v>
      </c>
      <c r="J53" s="35">
        <v>3625.99</v>
      </c>
      <c r="K53" s="35">
        <v>3982.93</v>
      </c>
      <c r="L53" s="35">
        <v>3988.54</v>
      </c>
      <c r="M53" s="35">
        <v>3938.84</v>
      </c>
      <c r="N53" s="16">
        <f t="shared" si="2"/>
        <v>54002.19</v>
      </c>
      <c r="O53" s="16">
        <f t="shared" si="1"/>
        <v>54002.19</v>
      </c>
      <c r="P53" s="16"/>
      <c r="Q53" s="22"/>
      <c r="R53" s="36"/>
      <c r="S53" s="2"/>
      <c r="T53" s="2"/>
    </row>
    <row r="54" spans="1:20" x14ac:dyDescent="0.2">
      <c r="A54" s="16" t="s">
        <v>65</v>
      </c>
      <c r="B54" s="35">
        <v>2272.65</v>
      </c>
      <c r="C54" s="35">
        <v>2666.75</v>
      </c>
      <c r="D54" s="35">
        <v>2660.82</v>
      </c>
      <c r="E54" s="35">
        <v>758.68</v>
      </c>
      <c r="F54" s="35">
        <v>1934.02</v>
      </c>
      <c r="G54" s="35">
        <v>2327.42</v>
      </c>
      <c r="H54" s="35">
        <v>2617.83</v>
      </c>
      <c r="I54" s="35">
        <v>2102.94</v>
      </c>
      <c r="J54" s="35">
        <v>1955.07</v>
      </c>
      <c r="K54" s="35">
        <v>2147.5300000000002</v>
      </c>
      <c r="L54" s="35">
        <v>2150.5500000000002</v>
      </c>
      <c r="M54" s="35">
        <v>2123.75</v>
      </c>
      <c r="N54" s="16">
        <f t="shared" si="2"/>
        <v>25718.01</v>
      </c>
      <c r="O54" s="16">
        <f t="shared" si="1"/>
        <v>25718.01</v>
      </c>
      <c r="P54" s="16"/>
      <c r="Q54" s="22"/>
      <c r="R54" s="36"/>
      <c r="S54" s="2"/>
      <c r="T54" s="2"/>
    </row>
    <row r="55" spans="1:20" x14ac:dyDescent="0.2">
      <c r="A55" s="16" t="s">
        <v>66</v>
      </c>
      <c r="B55" s="35">
        <v>15269.3</v>
      </c>
      <c r="C55" s="35">
        <v>17917.09</v>
      </c>
      <c r="D55" s="35">
        <v>17877.310000000001</v>
      </c>
      <c r="E55" s="35">
        <v>5097.37</v>
      </c>
      <c r="F55" s="35">
        <v>11807.08</v>
      </c>
      <c r="G55" s="35">
        <v>14208.78</v>
      </c>
      <c r="H55" s="35">
        <v>15981.73</v>
      </c>
      <c r="I55" s="35">
        <v>12838.37</v>
      </c>
      <c r="J55" s="35">
        <v>11935.6</v>
      </c>
      <c r="K55" s="35">
        <v>13110.55</v>
      </c>
      <c r="L55" s="35">
        <v>13128.99</v>
      </c>
      <c r="M55" s="35">
        <v>12965.41</v>
      </c>
      <c r="N55" s="16">
        <f t="shared" si="2"/>
        <v>162137.57999999999</v>
      </c>
      <c r="O55" s="16">
        <f t="shared" si="1"/>
        <v>162137.57999999999</v>
      </c>
      <c r="P55" s="16"/>
      <c r="Q55" s="22"/>
      <c r="R55" s="36"/>
      <c r="S55" s="2"/>
      <c r="T55" s="2"/>
    </row>
    <row r="56" spans="1:20" x14ac:dyDescent="0.2">
      <c r="A56" s="16" t="s">
        <v>67</v>
      </c>
      <c r="B56" s="35">
        <v>3636.24</v>
      </c>
      <c r="C56" s="35">
        <v>4266.79</v>
      </c>
      <c r="D56" s="35">
        <v>4257.32</v>
      </c>
      <c r="E56" s="35">
        <v>1213.8900000000001</v>
      </c>
      <c r="F56" s="35">
        <v>2936.92</v>
      </c>
      <c r="G56" s="35">
        <v>3534.32</v>
      </c>
      <c r="H56" s="35">
        <v>3975.33</v>
      </c>
      <c r="I56" s="35">
        <v>3193.45</v>
      </c>
      <c r="J56" s="35">
        <v>2968.89</v>
      </c>
      <c r="K56" s="35">
        <v>3261.15</v>
      </c>
      <c r="L56" s="35">
        <v>3265.74</v>
      </c>
      <c r="M56" s="35">
        <v>3225.04</v>
      </c>
      <c r="N56" s="16">
        <f t="shared" si="2"/>
        <v>39735.079999999994</v>
      </c>
      <c r="O56" s="16">
        <f t="shared" si="1"/>
        <v>39735.079999999994</v>
      </c>
      <c r="P56" s="16"/>
      <c r="Q56" s="22"/>
      <c r="R56" s="36"/>
      <c r="S56" s="2"/>
      <c r="T56" s="2"/>
    </row>
    <row r="57" spans="1:20" x14ac:dyDescent="0.2">
      <c r="A57" s="16" t="s">
        <v>68</v>
      </c>
      <c r="B57" s="35">
        <v>3239.36</v>
      </c>
      <c r="C57" s="35">
        <v>3801.08</v>
      </c>
      <c r="D57" s="35">
        <v>3792.64</v>
      </c>
      <c r="E57" s="35">
        <v>1081.4000000000001</v>
      </c>
      <c r="F57" s="35">
        <v>3093.5</v>
      </c>
      <c r="G57" s="35">
        <v>3722.75</v>
      </c>
      <c r="H57" s="35">
        <v>4187.2700000000004</v>
      </c>
      <c r="I57" s="35">
        <v>3363.7</v>
      </c>
      <c r="J57" s="35">
        <v>3127.17</v>
      </c>
      <c r="K57" s="35">
        <v>3435.02</v>
      </c>
      <c r="L57" s="35">
        <v>3439.85</v>
      </c>
      <c r="M57" s="35">
        <v>3396.99</v>
      </c>
      <c r="N57" s="16">
        <f t="shared" si="2"/>
        <v>39680.729999999996</v>
      </c>
      <c r="O57" s="16">
        <f t="shared" si="1"/>
        <v>39680.729999999996</v>
      </c>
      <c r="P57" s="16"/>
      <c r="Q57" s="22"/>
      <c r="R57" s="36"/>
      <c r="S57" s="2"/>
      <c r="T57" s="2"/>
    </row>
    <row r="58" spans="1:20" x14ac:dyDescent="0.2">
      <c r="A58" s="16" t="s">
        <v>69</v>
      </c>
      <c r="B58" s="35">
        <v>5696.28</v>
      </c>
      <c r="C58" s="35">
        <v>6684.05</v>
      </c>
      <c r="D58" s="35">
        <v>6669.21</v>
      </c>
      <c r="E58" s="35">
        <v>1901.6</v>
      </c>
      <c r="F58" s="35">
        <v>4961.7700000000004</v>
      </c>
      <c r="G58" s="35">
        <v>5971.05</v>
      </c>
      <c r="H58" s="35">
        <v>6716.11</v>
      </c>
      <c r="I58" s="35">
        <v>5395.16</v>
      </c>
      <c r="J58" s="35">
        <v>5015.78</v>
      </c>
      <c r="K58" s="35">
        <v>5509.54</v>
      </c>
      <c r="L58" s="35">
        <v>5517.29</v>
      </c>
      <c r="M58" s="35">
        <v>5448.54</v>
      </c>
      <c r="N58" s="16">
        <f t="shared" si="2"/>
        <v>65486.38</v>
      </c>
      <c r="O58" s="16">
        <f t="shared" si="1"/>
        <v>65486.38</v>
      </c>
      <c r="P58" s="16"/>
      <c r="Q58" s="22"/>
      <c r="R58" s="36"/>
      <c r="S58" s="2"/>
      <c r="T58" s="2"/>
    </row>
    <row r="59" spans="1:20" x14ac:dyDescent="0.2">
      <c r="A59" s="16" t="s">
        <v>70</v>
      </c>
      <c r="B59" s="35">
        <v>8967.77</v>
      </c>
      <c r="C59" s="35">
        <v>10522.83</v>
      </c>
      <c r="D59" s="35">
        <v>10499.47</v>
      </c>
      <c r="E59" s="35">
        <v>22161.260000000002</v>
      </c>
      <c r="F59" s="35">
        <v>16411.400000000001</v>
      </c>
      <c r="G59" s="35">
        <v>14510.7</v>
      </c>
      <c r="H59" s="35">
        <v>16321.32</v>
      </c>
      <c r="I59" s="35">
        <v>13111.17</v>
      </c>
      <c r="J59" s="35">
        <v>12189.22</v>
      </c>
      <c r="K59" s="35">
        <v>13389.13</v>
      </c>
      <c r="L59" s="35">
        <v>13407.97</v>
      </c>
      <c r="M59" s="35">
        <v>13240.91</v>
      </c>
      <c r="N59" s="16">
        <f t="shared" si="2"/>
        <v>164733.15</v>
      </c>
      <c r="O59" s="16">
        <f t="shared" si="1"/>
        <v>164733.15</v>
      </c>
      <c r="P59" s="16"/>
      <c r="Q59" s="22"/>
      <c r="R59" s="36"/>
      <c r="S59" s="2"/>
      <c r="T59" s="2"/>
    </row>
    <row r="60" spans="1:20" x14ac:dyDescent="0.2">
      <c r="A60" s="16" t="s">
        <v>71</v>
      </c>
      <c r="B60" s="35">
        <v>9258.34</v>
      </c>
      <c r="C60" s="35">
        <v>10863.8</v>
      </c>
      <c r="D60" s="35">
        <v>10839.68</v>
      </c>
      <c r="E60" s="35">
        <v>3090.72</v>
      </c>
      <c r="F60" s="35">
        <v>6990.67</v>
      </c>
      <c r="G60" s="35">
        <v>8412.65</v>
      </c>
      <c r="H60" s="35">
        <v>9462.3700000000008</v>
      </c>
      <c r="I60" s="35">
        <v>7601.27</v>
      </c>
      <c r="J60" s="35">
        <v>7066.76</v>
      </c>
      <c r="K60" s="35">
        <v>7762.42</v>
      </c>
      <c r="L60" s="35">
        <v>7773.34</v>
      </c>
      <c r="M60" s="35">
        <v>7676.48</v>
      </c>
      <c r="N60" s="16">
        <f t="shared" si="2"/>
        <v>96798.499999999985</v>
      </c>
      <c r="O60" s="16">
        <f t="shared" si="1"/>
        <v>96798.499999999985</v>
      </c>
      <c r="P60" s="16"/>
      <c r="Q60" s="22"/>
      <c r="R60" s="36"/>
      <c r="S60" s="2"/>
      <c r="T60" s="2"/>
    </row>
    <row r="61" spans="1:20" x14ac:dyDescent="0.2">
      <c r="A61" s="16" t="s">
        <v>72</v>
      </c>
      <c r="B61" s="35">
        <v>5494.06</v>
      </c>
      <c r="C61" s="35">
        <v>6446.76</v>
      </c>
      <c r="D61" s="35">
        <v>6432.45</v>
      </c>
      <c r="E61" s="35">
        <v>7399.4000000000005</v>
      </c>
      <c r="F61" s="35">
        <v>6755.66</v>
      </c>
      <c r="G61" s="35">
        <v>6608.7</v>
      </c>
      <c r="H61" s="35">
        <v>7433.33</v>
      </c>
      <c r="I61" s="35">
        <v>5971.31</v>
      </c>
      <c r="J61" s="35">
        <v>5551.41</v>
      </c>
      <c r="K61" s="35">
        <v>6097.9</v>
      </c>
      <c r="L61" s="35">
        <v>6106.48</v>
      </c>
      <c r="M61" s="35">
        <v>6030.39</v>
      </c>
      <c r="N61" s="16">
        <f t="shared" si="2"/>
        <v>76327.850000000006</v>
      </c>
      <c r="O61" s="16">
        <f t="shared" si="1"/>
        <v>76327.850000000006</v>
      </c>
      <c r="P61" s="16"/>
      <c r="Q61" s="22"/>
      <c r="R61" s="36"/>
      <c r="S61" s="2"/>
      <c r="T61" s="2"/>
    </row>
    <row r="62" spans="1:20" x14ac:dyDescent="0.2">
      <c r="A62" s="16" t="s">
        <v>73</v>
      </c>
      <c r="B62" s="35">
        <v>8965.4</v>
      </c>
      <c r="C62" s="35">
        <v>10520.06</v>
      </c>
      <c r="D62" s="35">
        <v>10496.7</v>
      </c>
      <c r="E62" s="35">
        <v>2992.93</v>
      </c>
      <c r="F62" s="35">
        <v>7103.85</v>
      </c>
      <c r="G62" s="35">
        <v>8548.85</v>
      </c>
      <c r="H62" s="35">
        <v>9615.56</v>
      </c>
      <c r="I62" s="35">
        <v>7724.33</v>
      </c>
      <c r="J62" s="35">
        <v>7181.17</v>
      </c>
      <c r="K62" s="35">
        <v>7888.09</v>
      </c>
      <c r="L62" s="35">
        <v>7899.19</v>
      </c>
      <c r="M62" s="35">
        <v>7800.77</v>
      </c>
      <c r="N62" s="16">
        <f t="shared" si="2"/>
        <v>96736.9</v>
      </c>
      <c r="O62" s="16">
        <f t="shared" si="1"/>
        <v>96736.9</v>
      </c>
      <c r="P62" s="16"/>
      <c r="Q62" s="22"/>
      <c r="R62" s="36"/>
      <c r="S62" s="2"/>
      <c r="T62" s="2"/>
    </row>
    <row r="63" spans="1:20" x14ac:dyDescent="0.2">
      <c r="A63" s="16" t="s">
        <v>74</v>
      </c>
      <c r="B63" s="35">
        <v>8193.83</v>
      </c>
      <c r="C63" s="35">
        <v>9614.7000000000007</v>
      </c>
      <c r="D63" s="35">
        <v>9593.35</v>
      </c>
      <c r="E63" s="35">
        <v>2735.36</v>
      </c>
      <c r="F63" s="35">
        <v>6317.82</v>
      </c>
      <c r="G63" s="35">
        <v>7602.94</v>
      </c>
      <c r="H63" s="35">
        <v>8551.6200000000008</v>
      </c>
      <c r="I63" s="35">
        <v>6869.65</v>
      </c>
      <c r="J63" s="35">
        <v>6386.59</v>
      </c>
      <c r="K63" s="35">
        <v>7015.29</v>
      </c>
      <c r="L63" s="35">
        <v>7025.16</v>
      </c>
      <c r="M63" s="35">
        <v>6937.62</v>
      </c>
      <c r="N63" s="16">
        <f t="shared" si="2"/>
        <v>86843.93</v>
      </c>
      <c r="O63" s="16">
        <f t="shared" si="1"/>
        <v>86843.93</v>
      </c>
      <c r="P63" s="16"/>
      <c r="Q63" s="22"/>
      <c r="R63" s="36"/>
      <c r="S63" s="2"/>
      <c r="T63" s="2"/>
    </row>
    <row r="64" spans="1:20" x14ac:dyDescent="0.2">
      <c r="A64" s="16" t="s">
        <v>75</v>
      </c>
      <c r="B64" s="35">
        <v>940.72</v>
      </c>
      <c r="C64" s="35">
        <v>1103.8399999999999</v>
      </c>
      <c r="D64" s="35">
        <v>1101.3900000000001</v>
      </c>
      <c r="E64" s="35">
        <v>314.04000000000002</v>
      </c>
      <c r="F64" s="35">
        <v>846.96</v>
      </c>
      <c r="G64" s="35">
        <v>1019.25</v>
      </c>
      <c r="H64" s="35">
        <v>1146.43</v>
      </c>
      <c r="I64" s="35">
        <v>920.94</v>
      </c>
      <c r="J64" s="35">
        <v>856.18</v>
      </c>
      <c r="K64" s="35">
        <v>940.47</v>
      </c>
      <c r="L64" s="35">
        <v>941.79</v>
      </c>
      <c r="M64" s="35">
        <v>930.06</v>
      </c>
      <c r="N64" s="16">
        <f t="shared" si="2"/>
        <v>11062.069999999998</v>
      </c>
      <c r="O64" s="16">
        <f t="shared" si="1"/>
        <v>11062.069999999998</v>
      </c>
      <c r="P64" s="16"/>
      <c r="Q64" s="22"/>
      <c r="R64" s="36"/>
      <c r="S64" s="16"/>
      <c r="T64" s="2"/>
    </row>
    <row r="65" spans="1:30" x14ac:dyDescent="0.2">
      <c r="A65" s="16" t="s">
        <v>76</v>
      </c>
      <c r="B65" s="35">
        <v>6474.46</v>
      </c>
      <c r="C65" s="35">
        <v>7597.18</v>
      </c>
      <c r="D65" s="35">
        <v>7580.31</v>
      </c>
      <c r="E65" s="35">
        <v>2161.38</v>
      </c>
      <c r="F65" s="35">
        <v>4163.58</v>
      </c>
      <c r="G65" s="35">
        <v>5010.5</v>
      </c>
      <c r="H65" s="35">
        <v>5635.7</v>
      </c>
      <c r="I65" s="35">
        <v>4527.25</v>
      </c>
      <c r="J65" s="35">
        <v>4208.8999999999996</v>
      </c>
      <c r="K65" s="35">
        <v>4623.2299999999996</v>
      </c>
      <c r="L65" s="35">
        <v>4629.7299999999996</v>
      </c>
      <c r="M65" s="35">
        <v>4572.04</v>
      </c>
      <c r="N65" s="16">
        <f t="shared" si="2"/>
        <v>61184.26</v>
      </c>
      <c r="O65" s="16">
        <f t="shared" si="1"/>
        <v>61184.26</v>
      </c>
      <c r="P65" s="16"/>
      <c r="Q65" s="22"/>
      <c r="R65" s="36"/>
      <c r="S65" s="16"/>
      <c r="T65" s="2"/>
    </row>
    <row r="66" spans="1:30" x14ac:dyDescent="0.2">
      <c r="A66" s="16" t="s">
        <v>77</v>
      </c>
      <c r="B66" s="35">
        <v>2620.4</v>
      </c>
      <c r="C66" s="35">
        <v>3074.8</v>
      </c>
      <c r="D66" s="35">
        <v>3067.97</v>
      </c>
      <c r="E66" s="35">
        <v>874.77</v>
      </c>
      <c r="F66" s="35">
        <v>2305.66</v>
      </c>
      <c r="G66" s="35">
        <v>2774.66</v>
      </c>
      <c r="H66" s="35">
        <v>3120.88</v>
      </c>
      <c r="I66" s="35">
        <v>2507.0500000000002</v>
      </c>
      <c r="J66" s="35">
        <v>2330.7600000000002</v>
      </c>
      <c r="K66" s="35">
        <v>2560.1999999999998</v>
      </c>
      <c r="L66" s="35">
        <v>2563.8000000000002</v>
      </c>
      <c r="M66" s="35">
        <v>2531.86</v>
      </c>
      <c r="N66" s="16">
        <f t="shared" si="2"/>
        <v>30332.809999999998</v>
      </c>
      <c r="O66" s="16">
        <f t="shared" si="1"/>
        <v>30332.809999999998</v>
      </c>
      <c r="P66" s="16"/>
      <c r="Q66" s="22"/>
      <c r="R66" s="36"/>
      <c r="S66" s="16"/>
      <c r="T66" s="2"/>
    </row>
    <row r="67" spans="1:30" x14ac:dyDescent="0.2">
      <c r="A67" s="16" t="s">
        <v>78</v>
      </c>
      <c r="B67" s="35">
        <v>3448.67</v>
      </c>
      <c r="C67" s="35">
        <v>4046.69</v>
      </c>
      <c r="D67" s="35">
        <v>4037.7</v>
      </c>
      <c r="E67" s="35">
        <v>1151.27</v>
      </c>
      <c r="F67" s="35">
        <v>3480.84</v>
      </c>
      <c r="G67" s="35">
        <v>4188.8900000000003</v>
      </c>
      <c r="H67" s="35">
        <v>4711.57</v>
      </c>
      <c r="I67" s="35">
        <v>3784.88</v>
      </c>
      <c r="J67" s="35">
        <v>3518.73</v>
      </c>
      <c r="K67" s="35">
        <v>3865.12</v>
      </c>
      <c r="L67" s="35">
        <v>3870.56</v>
      </c>
      <c r="M67" s="35">
        <v>3822.33</v>
      </c>
      <c r="N67" s="16">
        <f t="shared" si="2"/>
        <v>43927.25</v>
      </c>
      <c r="O67" s="16">
        <f t="shared" si="1"/>
        <v>43927.25</v>
      </c>
      <c r="P67" s="16"/>
      <c r="Q67" s="22"/>
      <c r="R67" s="36"/>
      <c r="S67" s="16"/>
      <c r="T67" s="2"/>
    </row>
    <row r="68" spans="1:30" x14ac:dyDescent="0.2">
      <c r="A68" s="16" t="s">
        <v>79</v>
      </c>
      <c r="B68" s="35">
        <v>6759.84</v>
      </c>
      <c r="C68" s="35">
        <v>7932.04</v>
      </c>
      <c r="D68" s="35">
        <v>7914.43</v>
      </c>
      <c r="E68" s="35">
        <v>2256.65</v>
      </c>
      <c r="F68" s="35">
        <v>5774.48</v>
      </c>
      <c r="G68" s="35">
        <v>6949.08</v>
      </c>
      <c r="H68" s="35">
        <v>7816.17</v>
      </c>
      <c r="I68" s="35">
        <v>6278.85</v>
      </c>
      <c r="J68" s="35">
        <v>5837.34</v>
      </c>
      <c r="K68" s="35">
        <v>6411.97</v>
      </c>
      <c r="L68" s="35">
        <v>6420.99</v>
      </c>
      <c r="M68" s="35">
        <v>6340.98</v>
      </c>
      <c r="N68" s="16">
        <f t="shared" si="2"/>
        <v>76692.820000000007</v>
      </c>
      <c r="O68" s="16">
        <f t="shared" si="1"/>
        <v>76692.820000000007</v>
      </c>
      <c r="P68" s="16"/>
      <c r="Q68" s="22"/>
      <c r="R68" s="36"/>
      <c r="S68" s="16"/>
      <c r="T68" s="2"/>
    </row>
    <row r="69" spans="1:30" x14ac:dyDescent="0.2">
      <c r="A69" s="16" t="s">
        <v>80</v>
      </c>
      <c r="B69" s="35">
        <v>9100.06</v>
      </c>
      <c r="C69" s="35">
        <v>10678.07</v>
      </c>
      <c r="D69" s="35">
        <v>10654.36</v>
      </c>
      <c r="E69" s="35">
        <v>3037.88</v>
      </c>
      <c r="F69" s="35">
        <v>7515.98</v>
      </c>
      <c r="G69" s="35">
        <v>9044.82</v>
      </c>
      <c r="H69" s="35">
        <v>10173.42</v>
      </c>
      <c r="I69" s="35">
        <v>8172.47</v>
      </c>
      <c r="J69" s="35">
        <v>7597.79</v>
      </c>
      <c r="K69" s="35">
        <v>8345.73</v>
      </c>
      <c r="L69" s="35">
        <v>8357.4699999999993</v>
      </c>
      <c r="M69" s="35">
        <v>8253.34</v>
      </c>
      <c r="N69" s="16">
        <f t="shared" si="2"/>
        <v>100931.38999999997</v>
      </c>
      <c r="O69" s="16">
        <f t="shared" si="1"/>
        <v>100931.38999999997</v>
      </c>
      <c r="P69" s="49"/>
      <c r="Q69" s="51"/>
      <c r="R69" s="52"/>
      <c r="S69" s="49"/>
      <c r="T69" s="53"/>
      <c r="U69" s="50"/>
      <c r="V69" s="50"/>
      <c r="W69" s="50"/>
      <c r="X69" s="50"/>
      <c r="Y69" s="50"/>
      <c r="Z69" s="50"/>
      <c r="AA69" s="50"/>
      <c r="AB69" s="50"/>
      <c r="AC69" s="50"/>
      <c r="AD69" s="50"/>
    </row>
    <row r="70" spans="1:30" x14ac:dyDescent="0.2">
      <c r="A70" s="16" t="s">
        <v>81</v>
      </c>
      <c r="B70" s="35">
        <v>20834.23</v>
      </c>
      <c r="C70" s="35">
        <v>24447.02</v>
      </c>
      <c r="D70" s="35">
        <v>24392.74</v>
      </c>
      <c r="E70" s="35">
        <v>43444.37</v>
      </c>
      <c r="F70" s="35">
        <v>34120.620000000003</v>
      </c>
      <c r="G70" s="35">
        <v>31087.72</v>
      </c>
      <c r="H70" s="35">
        <v>34966.800000000003</v>
      </c>
      <c r="I70" s="35">
        <v>28089.38</v>
      </c>
      <c r="J70" s="35">
        <v>26114.18</v>
      </c>
      <c r="K70" s="35">
        <v>28684.89</v>
      </c>
      <c r="L70" s="35">
        <v>28725.23</v>
      </c>
      <c r="M70" s="35">
        <v>28367.32</v>
      </c>
      <c r="N70" s="16">
        <f t="shared" si="2"/>
        <v>353274.5</v>
      </c>
      <c r="O70" s="16">
        <f t="shared" si="1"/>
        <v>353274.5</v>
      </c>
      <c r="P70" s="49"/>
      <c r="Q70" s="51"/>
      <c r="R70" s="52"/>
      <c r="S70" s="49"/>
      <c r="T70" s="53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  <row r="71" spans="1:30" x14ac:dyDescent="0.2">
      <c r="A71" s="16" t="s">
        <v>82</v>
      </c>
      <c r="B71" s="35">
        <v>8384.25</v>
      </c>
      <c r="C71" s="35">
        <v>9838.17</v>
      </c>
      <c r="D71" s="35">
        <v>9816.3000000000011</v>
      </c>
      <c r="E71" s="35">
        <v>2798.92</v>
      </c>
      <c r="F71" s="35">
        <v>7364.02</v>
      </c>
      <c r="G71" s="35">
        <v>8861.92</v>
      </c>
      <c r="H71" s="35">
        <v>9967.73</v>
      </c>
      <c r="I71" s="35">
        <v>8007.2300000000005</v>
      </c>
      <c r="J71" s="35">
        <v>7444.1900000000005</v>
      </c>
      <c r="K71" s="35">
        <v>8177</v>
      </c>
      <c r="L71" s="35">
        <v>8188.4599999999991</v>
      </c>
      <c r="M71" s="35">
        <v>8086.46</v>
      </c>
      <c r="N71" s="16">
        <f t="shared" si="2"/>
        <v>96934.650000000009</v>
      </c>
      <c r="O71" s="16">
        <f t="shared" si="1"/>
        <v>96934.650000000009</v>
      </c>
      <c r="P71" s="49"/>
      <c r="Q71" s="51"/>
      <c r="R71" s="52"/>
      <c r="S71" s="49"/>
      <c r="T71" s="53"/>
      <c r="U71" s="50"/>
      <c r="V71" s="50"/>
      <c r="W71" s="50"/>
      <c r="X71" s="50"/>
      <c r="Y71" s="50"/>
      <c r="Z71" s="50"/>
      <c r="AA71" s="50"/>
      <c r="AB71" s="50"/>
      <c r="AC71" s="50"/>
      <c r="AD71" s="50"/>
    </row>
    <row r="72" spans="1:30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35"/>
      <c r="O72" s="16"/>
      <c r="P72" s="49"/>
      <c r="Q72" s="51"/>
      <c r="R72" s="52"/>
      <c r="S72" s="49"/>
      <c r="T72" s="53"/>
      <c r="U72" s="50"/>
      <c r="V72" s="50"/>
      <c r="W72" s="50"/>
      <c r="X72" s="50"/>
      <c r="Y72" s="50"/>
      <c r="Z72" s="50"/>
      <c r="AA72" s="50"/>
      <c r="AB72" s="50"/>
      <c r="AC72" s="50"/>
      <c r="AD72" s="50"/>
    </row>
    <row r="73" spans="1:30" x14ac:dyDescent="0.2">
      <c r="A73" s="37" t="s">
        <v>13</v>
      </c>
      <c r="B73" s="39">
        <f t="shared" ref="B73:M73" si="3">SUM(B10:B71)</f>
        <v>472485.00000000006</v>
      </c>
      <c r="C73" s="39">
        <f t="shared" si="3"/>
        <v>554417</v>
      </c>
      <c r="D73" s="39">
        <f t="shared" si="3"/>
        <v>553186</v>
      </c>
      <c r="E73" s="39">
        <f t="shared" si="3"/>
        <v>573548.00000000012</v>
      </c>
      <c r="F73" s="39">
        <f t="shared" si="3"/>
        <v>593183.99999999988</v>
      </c>
      <c r="G73" s="39">
        <f t="shared" si="3"/>
        <v>600191.00000000012</v>
      </c>
      <c r="H73" s="39">
        <f t="shared" si="3"/>
        <v>675082.00000000012</v>
      </c>
      <c r="I73" s="39">
        <f t="shared" si="3"/>
        <v>542304</v>
      </c>
      <c r="J73" s="39">
        <f t="shared" si="3"/>
        <v>504169.99999999994</v>
      </c>
      <c r="K73" s="39">
        <f t="shared" si="3"/>
        <v>553800.99999999988</v>
      </c>
      <c r="L73" s="39">
        <f>SUM(L10:L71)</f>
        <v>554579.99999999953</v>
      </c>
      <c r="M73" s="39">
        <f t="shared" si="3"/>
        <v>547669.99999999988</v>
      </c>
      <c r="N73" s="39">
        <f>SUM(N10:N71)</f>
        <v>6724618.0000000009</v>
      </c>
      <c r="O73" s="48">
        <f>SUM(O10:O71)</f>
        <v>6724618.0000000009</v>
      </c>
      <c r="P73" s="49"/>
      <c r="Q73" s="48"/>
      <c r="R73" s="54"/>
      <c r="S73" s="55"/>
      <c r="T73" s="48"/>
      <c r="U73" s="50"/>
      <c r="V73" s="50"/>
      <c r="W73" s="50"/>
      <c r="X73" s="50"/>
      <c r="Y73" s="50"/>
      <c r="Z73" s="50"/>
      <c r="AA73" s="50"/>
      <c r="AB73" s="50"/>
      <c r="AC73" s="50"/>
      <c r="AD73" s="50"/>
    </row>
    <row r="74" spans="1:30" x14ac:dyDescent="0.2">
      <c r="A74" s="16"/>
      <c r="B74" s="40">
        <f>B8-B73</f>
        <v>0</v>
      </c>
      <c r="C74" s="40">
        <f t="shared" ref="C74:M74" si="4">C8-C73</f>
        <v>0</v>
      </c>
      <c r="D74" s="40">
        <f t="shared" si="4"/>
        <v>0</v>
      </c>
      <c r="E74" s="40">
        <f t="shared" si="4"/>
        <v>0</v>
      </c>
      <c r="F74" s="40">
        <f t="shared" si="4"/>
        <v>0</v>
      </c>
      <c r="G74" s="40">
        <f t="shared" si="4"/>
        <v>0</v>
      </c>
      <c r="H74" s="40">
        <f t="shared" si="4"/>
        <v>0</v>
      </c>
      <c r="I74" s="40">
        <f t="shared" si="4"/>
        <v>0</v>
      </c>
      <c r="J74" s="40">
        <f t="shared" si="4"/>
        <v>0</v>
      </c>
      <c r="K74" s="40">
        <f t="shared" si="4"/>
        <v>0</v>
      </c>
      <c r="L74" s="40">
        <f t="shared" si="4"/>
        <v>0</v>
      </c>
      <c r="M74" s="40">
        <f t="shared" si="4"/>
        <v>0</v>
      </c>
      <c r="N74" s="35"/>
      <c r="O74" s="40"/>
      <c r="P74" s="16"/>
      <c r="Q74" s="16"/>
      <c r="R74" s="36"/>
      <c r="S74" s="16"/>
      <c r="T74" s="2"/>
    </row>
    <row r="75" spans="1:30" x14ac:dyDescent="0.2">
      <c r="N75" s="49"/>
      <c r="O75" s="50"/>
      <c r="P75" s="49"/>
      <c r="Q75" s="50"/>
    </row>
    <row r="76" spans="1:30" x14ac:dyDescent="0.2">
      <c r="N76" s="48"/>
      <c r="O76" s="50"/>
      <c r="P76" s="48"/>
      <c r="Q76" s="50"/>
    </row>
    <row r="77" spans="1:30" x14ac:dyDescent="0.2">
      <c r="N77" s="40"/>
      <c r="P77" s="40"/>
    </row>
  </sheetData>
  <pageMargins left="0.25" right="0.25" top="0.25" bottom="0.25" header="0.25" footer="0.25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77"/>
  <sheetViews>
    <sheetView zoomScale="115" zoomScaleNormal="115" workbookViewId="0">
      <pane xSplit="1" ySplit="9" topLeftCell="B43" activePane="bottomRight" state="frozen"/>
      <selection activeCell="D1857" sqref="D1857:D1859"/>
      <selection pane="topRight" activeCell="D1857" sqref="D1857:D1859"/>
      <selection pane="bottomLeft" activeCell="D1857" sqref="D1857:D1859"/>
      <selection pane="bottomRight" activeCell="A61" sqref="A61"/>
    </sheetView>
  </sheetViews>
  <sheetFormatPr defaultRowHeight="12.75" x14ac:dyDescent="0.2"/>
  <cols>
    <col min="1" max="1" width="16.140625" customWidth="1"/>
    <col min="2" max="2" width="1.28515625" customWidth="1"/>
    <col min="3" max="3" width="17.140625" customWidth="1"/>
    <col min="4" max="15" width="14.7109375" customWidth="1"/>
    <col min="16" max="16" width="1.28515625" customWidth="1"/>
    <col min="17" max="17" width="17.85546875" bestFit="1" customWidth="1"/>
    <col min="18" max="18" width="21.5703125" customWidth="1"/>
    <col min="19" max="19" width="5.28515625" customWidth="1"/>
    <col min="20" max="20" width="11.42578125" customWidth="1"/>
    <col min="21" max="21" width="1.7109375" customWidth="1"/>
  </cols>
  <sheetData>
    <row r="1" spans="1:22" x14ac:dyDescent="0.2">
      <c r="A1" s="1" t="s">
        <v>17</v>
      </c>
      <c r="B1" s="2"/>
      <c r="C1" s="3"/>
      <c r="D1" s="2"/>
      <c r="E1" s="2"/>
      <c r="F1" s="41"/>
      <c r="G1" s="42"/>
      <c r="H1" s="41" t="s">
        <v>14</v>
      </c>
      <c r="I1" s="42"/>
      <c r="J1" s="42"/>
      <c r="K1" s="42"/>
      <c r="L1" s="42"/>
      <c r="M1" s="2"/>
      <c r="N1" s="2"/>
      <c r="O1" s="4"/>
      <c r="P1" s="2"/>
      <c r="Q1" s="5"/>
      <c r="R1" s="2"/>
      <c r="S1" s="2"/>
      <c r="T1" s="2"/>
      <c r="U1" s="2"/>
      <c r="V1" s="2"/>
    </row>
    <row r="2" spans="1:22" x14ac:dyDescent="0.2">
      <c r="A2" s="43" t="s">
        <v>16</v>
      </c>
      <c r="B2" s="2"/>
      <c r="C2" s="3"/>
      <c r="D2" s="2"/>
      <c r="E2" s="2"/>
      <c r="F2" s="41"/>
      <c r="G2" s="42"/>
      <c r="H2" s="41" t="s">
        <v>15</v>
      </c>
      <c r="I2" s="42"/>
      <c r="J2" s="42"/>
      <c r="K2" s="42"/>
      <c r="L2" s="42"/>
      <c r="M2" s="2"/>
      <c r="N2" s="2"/>
      <c r="O2" s="4"/>
      <c r="P2" s="2"/>
      <c r="Q2" s="5"/>
      <c r="R2" s="2"/>
      <c r="S2" s="2"/>
      <c r="T2" s="2"/>
      <c r="U2" s="2"/>
      <c r="V2" s="2"/>
    </row>
    <row r="3" spans="1:22" x14ac:dyDescent="0.2">
      <c r="A3" s="44" t="s">
        <v>19</v>
      </c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2"/>
      <c r="N3" s="2"/>
      <c r="O3" s="4"/>
      <c r="P3" s="2"/>
      <c r="Q3" s="5"/>
      <c r="R3" s="2"/>
      <c r="S3" s="2"/>
      <c r="T3" s="2"/>
      <c r="U3" s="2"/>
      <c r="V3" s="2"/>
    </row>
    <row r="4" spans="1:22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4"/>
      <c r="O4" s="2"/>
      <c r="P4" s="5"/>
      <c r="Q4" s="5"/>
      <c r="R4" s="2"/>
      <c r="S4" s="2"/>
      <c r="T4" s="2"/>
      <c r="U4" s="2"/>
    </row>
    <row r="5" spans="1:22" x14ac:dyDescent="0.2">
      <c r="A5" s="28" t="s">
        <v>18</v>
      </c>
      <c r="B5" s="8"/>
      <c r="C5" s="10" t="s">
        <v>0</v>
      </c>
      <c r="D5" s="11" t="s">
        <v>1</v>
      </c>
      <c r="E5" s="11" t="s">
        <v>2</v>
      </c>
      <c r="F5" s="11" t="s">
        <v>3</v>
      </c>
      <c r="G5" s="11" t="s">
        <v>4</v>
      </c>
      <c r="H5" s="12" t="s">
        <v>5</v>
      </c>
      <c r="I5" s="12" t="s">
        <v>6</v>
      </c>
      <c r="J5" s="12" t="s">
        <v>7</v>
      </c>
      <c r="K5" s="11" t="s">
        <v>8</v>
      </c>
      <c r="L5" s="12" t="s">
        <v>9</v>
      </c>
      <c r="M5" s="11" t="s">
        <v>10</v>
      </c>
      <c r="N5" s="13" t="s">
        <v>11</v>
      </c>
      <c r="O5" s="9" t="s">
        <v>12</v>
      </c>
      <c r="Q5" s="14"/>
      <c r="R5" s="15"/>
      <c r="S5" s="7"/>
      <c r="T5" s="7"/>
      <c r="U5" s="7"/>
    </row>
    <row r="6" spans="1:22" x14ac:dyDescent="0.2">
      <c r="A6" s="7"/>
      <c r="B6" s="16"/>
      <c r="C6" s="17">
        <v>48</v>
      </c>
      <c r="D6" s="18">
        <v>430358</v>
      </c>
      <c r="E6" s="18">
        <v>495367</v>
      </c>
      <c r="F6" s="18">
        <v>468045</v>
      </c>
      <c r="G6" s="18">
        <v>498851</v>
      </c>
      <c r="H6" s="18">
        <v>525736</v>
      </c>
      <c r="I6" s="18">
        <v>594948</v>
      </c>
      <c r="J6" s="18">
        <v>491373</v>
      </c>
      <c r="K6" s="18">
        <v>449775</v>
      </c>
      <c r="L6" s="18">
        <v>531039</v>
      </c>
      <c r="M6" s="18">
        <v>524732</v>
      </c>
      <c r="N6" s="19">
        <v>531481</v>
      </c>
      <c r="O6" s="18">
        <f>SUM(C6:N6)</f>
        <v>5541753</v>
      </c>
      <c r="P6" s="16">
        <f>SUM(C6:N6)</f>
        <v>5541753</v>
      </c>
      <c r="Q6" s="20"/>
      <c r="R6" s="21"/>
      <c r="S6" s="2"/>
      <c r="T6" s="2"/>
      <c r="U6" s="2"/>
    </row>
    <row r="7" spans="1:22" x14ac:dyDescent="0.2">
      <c r="A7" s="2"/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8"/>
      <c r="P7" s="16"/>
      <c r="Q7" s="23"/>
      <c r="R7" s="24"/>
      <c r="S7" s="2"/>
      <c r="T7" s="2"/>
      <c r="U7" s="2"/>
    </row>
    <row r="8" spans="1:22" s="28" customFormat="1" ht="13.5" thickBot="1" x14ac:dyDescent="0.25">
      <c r="A8" s="8"/>
      <c r="B8" s="8"/>
      <c r="C8" s="25">
        <f>SUM(C6:C7)</f>
        <v>48</v>
      </c>
      <c r="D8" s="25">
        <f t="shared" ref="D8:N8" si="0">SUM(D6:D7)</f>
        <v>430358</v>
      </c>
      <c r="E8" s="25">
        <f t="shared" si="0"/>
        <v>495367</v>
      </c>
      <c r="F8" s="25">
        <f t="shared" si="0"/>
        <v>468045</v>
      </c>
      <c r="G8" s="25">
        <f t="shared" si="0"/>
        <v>498851</v>
      </c>
      <c r="H8" s="25">
        <f t="shared" si="0"/>
        <v>525736</v>
      </c>
      <c r="I8" s="25">
        <f t="shared" si="0"/>
        <v>594948</v>
      </c>
      <c r="J8" s="25">
        <f t="shared" si="0"/>
        <v>491373</v>
      </c>
      <c r="K8" s="25">
        <f t="shared" si="0"/>
        <v>449775</v>
      </c>
      <c r="L8" s="25">
        <f t="shared" si="0"/>
        <v>531039</v>
      </c>
      <c r="M8" s="25">
        <f t="shared" si="0"/>
        <v>524732</v>
      </c>
      <c r="N8" s="25">
        <f t="shared" si="0"/>
        <v>531481</v>
      </c>
      <c r="O8" s="47">
        <f>SUM(C8:N8)</f>
        <v>5541753</v>
      </c>
      <c r="P8" s="26">
        <f>SUM(C8:O8)</f>
        <v>11083506</v>
      </c>
      <c r="Q8" s="23"/>
      <c r="R8" s="27"/>
      <c r="S8" s="7"/>
      <c r="T8" s="7"/>
      <c r="U8" s="7"/>
    </row>
    <row r="9" spans="1:22" ht="13.5" thickTop="1" x14ac:dyDescent="0.2">
      <c r="A9" s="16"/>
      <c r="B9" s="16"/>
      <c r="C9" s="2"/>
      <c r="D9" s="29"/>
      <c r="E9" s="30"/>
      <c r="F9" s="30"/>
      <c r="G9" s="6"/>
      <c r="H9" s="31"/>
      <c r="I9" s="32"/>
      <c r="J9" s="30"/>
      <c r="K9" s="30"/>
      <c r="L9" s="30"/>
      <c r="M9" s="30"/>
      <c r="N9" s="30"/>
      <c r="O9" s="18"/>
      <c r="P9" s="30"/>
      <c r="Q9" s="23"/>
      <c r="R9" s="33"/>
      <c r="S9" s="2"/>
      <c r="T9" s="2"/>
      <c r="U9" s="2"/>
    </row>
    <row r="10" spans="1:22" x14ac:dyDescent="0.2">
      <c r="A10" s="16" t="s">
        <v>21</v>
      </c>
      <c r="B10" s="34"/>
      <c r="C10" s="35">
        <v>1.57</v>
      </c>
      <c r="D10" s="35">
        <v>14088.63</v>
      </c>
      <c r="E10" s="35">
        <v>16216.83</v>
      </c>
      <c r="F10" s="35">
        <v>16813.02</v>
      </c>
      <c r="G10" s="35">
        <v>42672.340000000004</v>
      </c>
      <c r="H10" s="35">
        <v>23547.01</v>
      </c>
      <c r="I10" s="35">
        <v>26646.92</v>
      </c>
      <c r="J10" s="35">
        <v>22007.94</v>
      </c>
      <c r="K10" s="35">
        <v>20144.82</v>
      </c>
      <c r="L10" s="35">
        <v>23784.53</v>
      </c>
      <c r="M10" s="35">
        <v>23502.04</v>
      </c>
      <c r="N10" s="35">
        <v>23804.32</v>
      </c>
      <c r="O10" s="16">
        <f>SUM(C10:N10)</f>
        <v>253229.97000000003</v>
      </c>
      <c r="P10" s="16">
        <f t="shared" ref="P10:P71" si="1">SUM(C10:N10)</f>
        <v>253229.97000000003</v>
      </c>
      <c r="Q10" s="23"/>
      <c r="R10" s="22"/>
      <c r="S10" s="2"/>
      <c r="T10" s="2"/>
      <c r="U10" s="2"/>
    </row>
    <row r="11" spans="1:22" x14ac:dyDescent="0.2">
      <c r="A11" s="16" t="s">
        <v>22</v>
      </c>
      <c r="B11" s="34"/>
      <c r="C11" s="35">
        <v>0.5</v>
      </c>
      <c r="D11" s="35">
        <v>4449.04</v>
      </c>
      <c r="E11" s="35">
        <v>5121.1000000000004</v>
      </c>
      <c r="F11" s="35">
        <v>4868.47</v>
      </c>
      <c r="G11" s="35">
        <v>5543.9699999999993</v>
      </c>
      <c r="H11" s="35">
        <v>4822.72</v>
      </c>
      <c r="I11" s="35">
        <v>5457.62</v>
      </c>
      <c r="J11" s="35">
        <v>4507.49</v>
      </c>
      <c r="K11" s="35">
        <v>4125.8999999999996</v>
      </c>
      <c r="L11" s="35">
        <v>4871.3599999999997</v>
      </c>
      <c r="M11" s="35">
        <v>4813.51</v>
      </c>
      <c r="N11" s="35">
        <v>4875.42</v>
      </c>
      <c r="O11" s="16">
        <f t="shared" ref="O11:O71" si="2">SUM(C11:N11)</f>
        <v>53457.100000000006</v>
      </c>
      <c r="P11" s="16">
        <f t="shared" si="1"/>
        <v>53457.100000000006</v>
      </c>
      <c r="Q11" s="26"/>
      <c r="R11" s="22"/>
      <c r="S11" s="2"/>
      <c r="T11" s="2"/>
      <c r="U11" s="2"/>
    </row>
    <row r="12" spans="1:22" x14ac:dyDescent="0.2">
      <c r="A12" s="16" t="s">
        <v>23</v>
      </c>
      <c r="B12" s="34"/>
      <c r="C12" s="35">
        <v>1.61</v>
      </c>
      <c r="D12" s="35">
        <v>14461.32</v>
      </c>
      <c r="E12" s="35">
        <v>16645.82</v>
      </c>
      <c r="F12" s="35">
        <v>17927.809999999998</v>
      </c>
      <c r="G12" s="35">
        <v>53806.82</v>
      </c>
      <c r="H12" s="35">
        <v>17340.78</v>
      </c>
      <c r="I12" s="35">
        <v>19623.650000000001</v>
      </c>
      <c r="J12" s="35">
        <v>16207.35</v>
      </c>
      <c r="K12" s="35">
        <v>14835.29</v>
      </c>
      <c r="L12" s="35">
        <v>17515.689999999999</v>
      </c>
      <c r="M12" s="35">
        <v>17307.66</v>
      </c>
      <c r="N12" s="35">
        <v>17530.27</v>
      </c>
      <c r="O12" s="16">
        <f t="shared" si="2"/>
        <v>223204.07</v>
      </c>
      <c r="P12" s="16">
        <f t="shared" si="1"/>
        <v>223204.07</v>
      </c>
      <c r="Q12" s="30"/>
      <c r="R12" s="22"/>
      <c r="S12" s="2"/>
      <c r="T12" s="2"/>
      <c r="U12" s="2"/>
    </row>
    <row r="13" spans="1:22" x14ac:dyDescent="0.2">
      <c r="A13" s="16" t="s">
        <v>24</v>
      </c>
      <c r="B13" s="34"/>
      <c r="C13" s="35">
        <v>0.52</v>
      </c>
      <c r="D13" s="35">
        <v>4639.6899999999996</v>
      </c>
      <c r="E13" s="35">
        <v>5340.55</v>
      </c>
      <c r="F13" s="35">
        <v>4790.83</v>
      </c>
      <c r="G13" s="35">
        <v>1111.83</v>
      </c>
      <c r="H13" s="35">
        <v>5864</v>
      </c>
      <c r="I13" s="35">
        <v>6635.98</v>
      </c>
      <c r="J13" s="35">
        <v>5480.72</v>
      </c>
      <c r="K13" s="35">
        <v>5016.74</v>
      </c>
      <c r="L13" s="35">
        <v>5923.15</v>
      </c>
      <c r="M13" s="35">
        <v>5852.8</v>
      </c>
      <c r="N13" s="35">
        <v>5928.08</v>
      </c>
      <c r="O13" s="16">
        <f t="shared" si="2"/>
        <v>56584.89</v>
      </c>
      <c r="P13" s="16">
        <f t="shared" si="1"/>
        <v>56584.89</v>
      </c>
      <c r="Q13" s="16"/>
      <c r="R13" s="22"/>
      <c r="S13" s="2"/>
      <c r="T13" s="2"/>
      <c r="U13" s="2"/>
    </row>
    <row r="14" spans="1:22" x14ac:dyDescent="0.2">
      <c r="A14" s="16" t="s">
        <v>25</v>
      </c>
      <c r="B14" s="34"/>
      <c r="C14" s="35">
        <v>0.75</v>
      </c>
      <c r="D14" s="35">
        <v>6686.04</v>
      </c>
      <c r="E14" s="35">
        <v>7696.02</v>
      </c>
      <c r="F14" s="35">
        <v>6903.84</v>
      </c>
      <c r="G14" s="35">
        <v>1151.29</v>
      </c>
      <c r="H14" s="35">
        <v>6072.12</v>
      </c>
      <c r="I14" s="35">
        <v>6871.51</v>
      </c>
      <c r="J14" s="35">
        <v>5675.24</v>
      </c>
      <c r="K14" s="35">
        <v>5194.79</v>
      </c>
      <c r="L14" s="35">
        <v>6133.37</v>
      </c>
      <c r="M14" s="35">
        <v>6060.53</v>
      </c>
      <c r="N14" s="35">
        <v>6138.48</v>
      </c>
      <c r="O14" s="16">
        <f t="shared" si="2"/>
        <v>64583.979999999996</v>
      </c>
      <c r="P14" s="16">
        <f t="shared" si="1"/>
        <v>64583.979999999996</v>
      </c>
      <c r="Q14" s="16"/>
      <c r="R14" s="22"/>
      <c r="S14" s="2"/>
      <c r="T14" s="2"/>
      <c r="U14" s="2"/>
    </row>
    <row r="15" spans="1:22" x14ac:dyDescent="0.2">
      <c r="A15" s="16" t="s">
        <v>26</v>
      </c>
      <c r="B15" s="34"/>
      <c r="C15" s="35">
        <v>0.37</v>
      </c>
      <c r="D15" s="35">
        <v>3346.03</v>
      </c>
      <c r="E15" s="35">
        <v>3851.48</v>
      </c>
      <c r="F15" s="35">
        <v>3455.03</v>
      </c>
      <c r="G15" s="35">
        <v>577.15</v>
      </c>
      <c r="H15" s="35">
        <v>3044.02</v>
      </c>
      <c r="I15" s="35">
        <v>3444.75</v>
      </c>
      <c r="J15" s="35">
        <v>2845.05</v>
      </c>
      <c r="K15" s="35">
        <v>2604.1999999999998</v>
      </c>
      <c r="L15" s="35">
        <v>3074.72</v>
      </c>
      <c r="M15" s="35">
        <v>3038.2</v>
      </c>
      <c r="N15" s="35">
        <v>3077.28</v>
      </c>
      <c r="O15" s="16">
        <f t="shared" si="2"/>
        <v>32358.280000000002</v>
      </c>
      <c r="P15" s="16">
        <f t="shared" si="1"/>
        <v>32358.280000000002</v>
      </c>
      <c r="Q15" s="16"/>
      <c r="R15" s="22"/>
      <c r="S15" s="2"/>
      <c r="T15" s="2"/>
      <c r="U15" s="2"/>
    </row>
    <row r="16" spans="1:22" x14ac:dyDescent="0.2">
      <c r="A16" s="16" t="s">
        <v>27</v>
      </c>
      <c r="B16" s="34"/>
      <c r="C16" s="35">
        <v>1.03</v>
      </c>
      <c r="D16" s="35">
        <v>9219.99</v>
      </c>
      <c r="E16" s="35">
        <v>10612.74</v>
      </c>
      <c r="F16" s="35">
        <v>11261.6</v>
      </c>
      <c r="G16" s="35">
        <v>32002.240000000002</v>
      </c>
      <c r="H16" s="35">
        <v>13896.96</v>
      </c>
      <c r="I16" s="35">
        <v>15726.46</v>
      </c>
      <c r="J16" s="35">
        <v>12988.63</v>
      </c>
      <c r="K16" s="35">
        <v>11889.05</v>
      </c>
      <c r="L16" s="35">
        <v>14037.13</v>
      </c>
      <c r="M16" s="35">
        <v>13870.42</v>
      </c>
      <c r="N16" s="35">
        <v>14048.82</v>
      </c>
      <c r="O16" s="16">
        <f t="shared" si="2"/>
        <v>159555.07</v>
      </c>
      <c r="P16" s="16">
        <f t="shared" si="1"/>
        <v>159555.07</v>
      </c>
      <c r="Q16" s="16"/>
      <c r="R16" s="22"/>
      <c r="S16" s="2"/>
      <c r="T16" s="2"/>
      <c r="U16" s="2"/>
    </row>
    <row r="17" spans="1:21" x14ac:dyDescent="0.2">
      <c r="A17" s="16" t="s">
        <v>28</v>
      </c>
      <c r="B17" s="34"/>
      <c r="C17" s="35">
        <v>0.61</v>
      </c>
      <c r="D17" s="35">
        <v>5501.7</v>
      </c>
      <c r="E17" s="35">
        <v>6332.77</v>
      </c>
      <c r="F17" s="35">
        <v>5680.92</v>
      </c>
      <c r="G17" s="35">
        <v>847.55</v>
      </c>
      <c r="H17" s="35">
        <v>4470.13</v>
      </c>
      <c r="I17" s="35">
        <v>5058.6099999999997</v>
      </c>
      <c r="J17" s="35">
        <v>4177.96</v>
      </c>
      <c r="K17" s="35">
        <v>3824.26</v>
      </c>
      <c r="L17" s="35">
        <v>4515.22</v>
      </c>
      <c r="M17" s="35">
        <v>4461.59</v>
      </c>
      <c r="N17" s="35">
        <v>4518.9799999999996</v>
      </c>
      <c r="O17" s="16">
        <f t="shared" si="2"/>
        <v>49390.3</v>
      </c>
      <c r="P17" s="16">
        <f t="shared" si="1"/>
        <v>49390.3</v>
      </c>
      <c r="Q17" s="16"/>
      <c r="R17" s="22"/>
      <c r="S17" s="2"/>
      <c r="T17" s="2"/>
      <c r="U17" s="2"/>
    </row>
    <row r="18" spans="1:21" x14ac:dyDescent="0.2">
      <c r="A18" s="16" t="s">
        <v>29</v>
      </c>
      <c r="B18" s="34"/>
      <c r="C18" s="35">
        <v>0.4</v>
      </c>
      <c r="D18" s="35">
        <v>3604.68</v>
      </c>
      <c r="E18" s="35">
        <v>4149.1899999999996</v>
      </c>
      <c r="F18" s="35">
        <v>3722.1</v>
      </c>
      <c r="G18" s="35">
        <v>694.47</v>
      </c>
      <c r="H18" s="35">
        <v>3662.74</v>
      </c>
      <c r="I18" s="35">
        <v>4144.93</v>
      </c>
      <c r="J18" s="35">
        <v>3423.34</v>
      </c>
      <c r="K18" s="35">
        <v>3133.53</v>
      </c>
      <c r="L18" s="35">
        <v>3699.69</v>
      </c>
      <c r="M18" s="35">
        <v>3655.75</v>
      </c>
      <c r="N18" s="35">
        <v>3702.77</v>
      </c>
      <c r="O18" s="16">
        <f t="shared" si="2"/>
        <v>37593.589999999989</v>
      </c>
      <c r="P18" s="16">
        <f t="shared" si="1"/>
        <v>37593.589999999989</v>
      </c>
      <c r="Q18" s="16"/>
      <c r="R18" s="22"/>
      <c r="S18" s="2"/>
      <c r="T18" s="2"/>
      <c r="U18" s="2"/>
    </row>
    <row r="19" spans="1:21" x14ac:dyDescent="0.2">
      <c r="A19" s="16" t="s">
        <v>30</v>
      </c>
      <c r="B19" s="34"/>
      <c r="C19" s="35">
        <v>0.27</v>
      </c>
      <c r="D19" s="35">
        <v>2427.2199999999998</v>
      </c>
      <c r="E19" s="35">
        <v>2793.87</v>
      </c>
      <c r="F19" s="35">
        <v>2506.29</v>
      </c>
      <c r="G19" s="35">
        <v>463.38</v>
      </c>
      <c r="H19" s="35">
        <v>2443.9499999999998</v>
      </c>
      <c r="I19" s="35">
        <v>2765.69</v>
      </c>
      <c r="J19" s="35">
        <v>2284.21</v>
      </c>
      <c r="K19" s="35">
        <v>2090.84</v>
      </c>
      <c r="L19" s="35">
        <v>2468.6</v>
      </c>
      <c r="M19" s="35">
        <v>2439.2800000000002</v>
      </c>
      <c r="N19" s="35">
        <v>2470.66</v>
      </c>
      <c r="O19" s="16">
        <f t="shared" si="2"/>
        <v>25154.26</v>
      </c>
      <c r="P19" s="16">
        <f t="shared" si="1"/>
        <v>25154.26</v>
      </c>
      <c r="Q19" s="16"/>
      <c r="R19" s="22"/>
      <c r="S19" s="2"/>
      <c r="T19" s="2"/>
      <c r="U19" s="2"/>
    </row>
    <row r="20" spans="1:21" x14ac:dyDescent="0.2">
      <c r="A20" s="16" t="s">
        <v>31</v>
      </c>
      <c r="B20" s="34"/>
      <c r="C20" s="35">
        <v>0.54</v>
      </c>
      <c r="D20" s="35">
        <v>4874.2299999999996</v>
      </c>
      <c r="E20" s="35">
        <v>5610.53</v>
      </c>
      <c r="F20" s="35">
        <v>5033.01</v>
      </c>
      <c r="G20" s="35">
        <v>856.16</v>
      </c>
      <c r="H20" s="35">
        <v>4515.53</v>
      </c>
      <c r="I20" s="35">
        <v>5109.99</v>
      </c>
      <c r="J20" s="35">
        <v>4220.3900000000003</v>
      </c>
      <c r="K20" s="35">
        <v>3863.1</v>
      </c>
      <c r="L20" s="35">
        <v>4561.08</v>
      </c>
      <c r="M20" s="35">
        <v>4506.91</v>
      </c>
      <c r="N20" s="35">
        <v>4564.87</v>
      </c>
      <c r="O20" s="16">
        <f t="shared" si="2"/>
        <v>47716.340000000004</v>
      </c>
      <c r="P20" s="16">
        <f t="shared" si="1"/>
        <v>47716.340000000004</v>
      </c>
      <c r="Q20" s="16"/>
      <c r="R20" s="22"/>
      <c r="S20" s="2"/>
      <c r="T20" s="2"/>
      <c r="U20" s="2"/>
    </row>
    <row r="21" spans="1:21" x14ac:dyDescent="0.2">
      <c r="A21" s="16" t="s">
        <v>32</v>
      </c>
      <c r="B21" s="34"/>
      <c r="C21" s="35">
        <v>0.96</v>
      </c>
      <c r="D21" s="35">
        <v>8618.35</v>
      </c>
      <c r="E21" s="35">
        <v>9920.2199999999993</v>
      </c>
      <c r="F21" s="35">
        <v>8899.1</v>
      </c>
      <c r="G21" s="35">
        <v>2048.33</v>
      </c>
      <c r="H21" s="35">
        <v>10803.3</v>
      </c>
      <c r="I21" s="35">
        <v>12225.53</v>
      </c>
      <c r="J21" s="35">
        <v>10097.18</v>
      </c>
      <c r="K21" s="35">
        <v>9242.3799999999992</v>
      </c>
      <c r="L21" s="35">
        <v>10912.27</v>
      </c>
      <c r="M21" s="35">
        <v>10782.67</v>
      </c>
      <c r="N21" s="35">
        <v>10921.35</v>
      </c>
      <c r="O21" s="16">
        <f t="shared" si="2"/>
        <v>104471.64</v>
      </c>
      <c r="P21" s="16">
        <f t="shared" si="1"/>
        <v>104471.64</v>
      </c>
      <c r="Q21" s="16"/>
      <c r="R21" s="22"/>
      <c r="S21" s="2"/>
      <c r="T21" s="2"/>
      <c r="U21" s="2"/>
    </row>
    <row r="22" spans="1:21" x14ac:dyDescent="0.2">
      <c r="A22" s="16" t="s">
        <v>33</v>
      </c>
      <c r="B22" s="34"/>
      <c r="C22" s="35">
        <v>0.2</v>
      </c>
      <c r="D22" s="35">
        <v>1831.6</v>
      </c>
      <c r="E22" s="35">
        <v>2108.2800000000002</v>
      </c>
      <c r="F22" s="35">
        <v>1891.27</v>
      </c>
      <c r="G22" s="35">
        <v>337.36</v>
      </c>
      <c r="H22" s="35">
        <v>1779.31</v>
      </c>
      <c r="I22" s="35">
        <v>2013.55</v>
      </c>
      <c r="J22" s="35">
        <v>1663.01</v>
      </c>
      <c r="K22" s="35">
        <v>1522.22</v>
      </c>
      <c r="L22" s="35">
        <v>1797.25</v>
      </c>
      <c r="M22" s="35">
        <v>1775.91</v>
      </c>
      <c r="N22" s="35">
        <v>1798.75</v>
      </c>
      <c r="O22" s="16">
        <f t="shared" si="2"/>
        <v>18518.71</v>
      </c>
      <c r="P22" s="16">
        <f t="shared" si="1"/>
        <v>18518.71</v>
      </c>
      <c r="Q22" s="16"/>
      <c r="R22" s="22"/>
      <c r="S22" s="2"/>
      <c r="T22" s="2"/>
      <c r="U22" s="2"/>
    </row>
    <row r="23" spans="1:21" x14ac:dyDescent="0.2">
      <c r="A23" s="16" t="s">
        <v>34</v>
      </c>
      <c r="B23" s="34"/>
      <c r="C23" s="35">
        <v>0.36</v>
      </c>
      <c r="D23" s="35">
        <v>3260.39</v>
      </c>
      <c r="E23" s="35">
        <v>3752.9</v>
      </c>
      <c r="F23" s="35">
        <v>3366.6</v>
      </c>
      <c r="G23" s="35">
        <v>583.91</v>
      </c>
      <c r="H23" s="35">
        <v>3079.67</v>
      </c>
      <c r="I23" s="35">
        <v>3485.1</v>
      </c>
      <c r="J23" s="35">
        <v>2878.37</v>
      </c>
      <c r="K23" s="35">
        <v>2634.7</v>
      </c>
      <c r="L23" s="35">
        <v>3110.73</v>
      </c>
      <c r="M23" s="35">
        <v>3073.78</v>
      </c>
      <c r="N23" s="35">
        <v>3113.32</v>
      </c>
      <c r="O23" s="16">
        <f t="shared" si="2"/>
        <v>32339.829999999998</v>
      </c>
      <c r="P23" s="16">
        <f t="shared" si="1"/>
        <v>32339.829999999998</v>
      </c>
      <c r="Q23" s="16"/>
      <c r="R23" s="22"/>
      <c r="S23" s="2"/>
      <c r="T23" s="2"/>
      <c r="U23" s="2"/>
    </row>
    <row r="24" spans="1:21" x14ac:dyDescent="0.2">
      <c r="A24" s="16" t="s">
        <v>35</v>
      </c>
      <c r="B24" s="34"/>
      <c r="C24" s="35">
        <v>0.75</v>
      </c>
      <c r="D24" s="35">
        <v>6754.9</v>
      </c>
      <c r="E24" s="35">
        <v>7775.28</v>
      </c>
      <c r="F24" s="35">
        <v>6974.94</v>
      </c>
      <c r="G24" s="35">
        <v>1458.75</v>
      </c>
      <c r="H24" s="35">
        <v>7693.73</v>
      </c>
      <c r="I24" s="35">
        <v>8706.59</v>
      </c>
      <c r="J24" s="35">
        <v>7190.85</v>
      </c>
      <c r="K24" s="35">
        <v>6582.1</v>
      </c>
      <c r="L24" s="35">
        <v>7771.33</v>
      </c>
      <c r="M24" s="35">
        <v>7679.03</v>
      </c>
      <c r="N24" s="35">
        <v>7777.8</v>
      </c>
      <c r="O24" s="16">
        <f t="shared" si="2"/>
        <v>76366.05</v>
      </c>
      <c r="P24" s="16">
        <f t="shared" si="1"/>
        <v>76366.05</v>
      </c>
      <c r="Q24" s="16"/>
      <c r="R24" s="22"/>
      <c r="S24" s="2"/>
      <c r="T24" s="2"/>
      <c r="U24" s="2"/>
    </row>
    <row r="25" spans="1:21" x14ac:dyDescent="0.2">
      <c r="A25" s="16" t="s">
        <v>36</v>
      </c>
      <c r="B25" s="34"/>
      <c r="C25" s="35">
        <v>0.55000000000000004</v>
      </c>
      <c r="D25" s="35">
        <v>4894.03</v>
      </c>
      <c r="E25" s="35">
        <v>5633.31</v>
      </c>
      <c r="F25" s="35">
        <v>5053.46</v>
      </c>
      <c r="G25" s="35">
        <v>722.61</v>
      </c>
      <c r="H25" s="35">
        <v>3811.19</v>
      </c>
      <c r="I25" s="35">
        <v>4312.93</v>
      </c>
      <c r="J25" s="35">
        <v>3562.09</v>
      </c>
      <c r="K25" s="35">
        <v>3260.53</v>
      </c>
      <c r="L25" s="35">
        <v>3849.64</v>
      </c>
      <c r="M25" s="35">
        <v>3803.92</v>
      </c>
      <c r="N25" s="35">
        <v>3852.84</v>
      </c>
      <c r="O25" s="16">
        <f t="shared" si="2"/>
        <v>42757.099999999991</v>
      </c>
      <c r="P25" s="16">
        <f t="shared" si="1"/>
        <v>42757.099999999991</v>
      </c>
      <c r="Q25" s="16"/>
      <c r="R25" s="22"/>
      <c r="S25" s="2"/>
      <c r="T25" s="2"/>
      <c r="U25" s="2"/>
    </row>
    <row r="26" spans="1:21" x14ac:dyDescent="0.2">
      <c r="A26" s="16" t="s">
        <v>37</v>
      </c>
      <c r="B26" s="34"/>
      <c r="C26" s="35">
        <v>0.88</v>
      </c>
      <c r="D26" s="35">
        <v>7897.07</v>
      </c>
      <c r="E26" s="35">
        <v>9089.98</v>
      </c>
      <c r="F26" s="35">
        <v>8986.1999999999989</v>
      </c>
      <c r="G26" s="35">
        <v>19773.91</v>
      </c>
      <c r="H26" s="35">
        <v>30294.27</v>
      </c>
      <c r="I26" s="35">
        <v>34282.44</v>
      </c>
      <c r="J26" s="35">
        <v>28314.18</v>
      </c>
      <c r="K26" s="35">
        <v>25917.200000000001</v>
      </c>
      <c r="L26" s="35">
        <v>30599.84</v>
      </c>
      <c r="M26" s="35">
        <v>30236.42</v>
      </c>
      <c r="N26" s="35">
        <v>30625.31</v>
      </c>
      <c r="O26" s="16">
        <f t="shared" si="2"/>
        <v>256017.7</v>
      </c>
      <c r="P26" s="16">
        <f t="shared" si="1"/>
        <v>256017.7</v>
      </c>
      <c r="Q26" s="16"/>
      <c r="R26" s="22"/>
      <c r="S26" s="2"/>
      <c r="T26" s="2"/>
      <c r="U26" s="2"/>
    </row>
    <row r="27" spans="1:21" x14ac:dyDescent="0.2">
      <c r="A27" s="16" t="s">
        <v>38</v>
      </c>
      <c r="B27" s="34"/>
      <c r="C27" s="35">
        <v>0.62</v>
      </c>
      <c r="D27" s="35">
        <v>5596.81</v>
      </c>
      <c r="E27" s="35">
        <v>6442.25</v>
      </c>
      <c r="F27" s="35">
        <v>5779.12</v>
      </c>
      <c r="G27" s="35">
        <v>1219</v>
      </c>
      <c r="H27" s="35">
        <v>6429.26</v>
      </c>
      <c r="I27" s="35">
        <v>7275.65</v>
      </c>
      <c r="J27" s="35">
        <v>6009.03</v>
      </c>
      <c r="K27" s="35">
        <v>5500.32</v>
      </c>
      <c r="L27" s="35">
        <v>6494.11</v>
      </c>
      <c r="M27" s="35">
        <v>6416.98</v>
      </c>
      <c r="N27" s="35">
        <v>6499.51</v>
      </c>
      <c r="O27" s="16">
        <f t="shared" si="2"/>
        <v>63662.659999999996</v>
      </c>
      <c r="P27" s="16">
        <f t="shared" si="1"/>
        <v>63662.659999999996</v>
      </c>
      <c r="Q27" s="16"/>
      <c r="R27" s="22"/>
      <c r="S27" s="2"/>
      <c r="T27" s="2"/>
      <c r="U27" s="2"/>
    </row>
    <row r="28" spans="1:21" x14ac:dyDescent="0.2">
      <c r="A28" s="16" t="s">
        <v>39</v>
      </c>
      <c r="B28" s="34"/>
      <c r="C28" s="35">
        <v>1.79</v>
      </c>
      <c r="D28" s="35">
        <v>16081.19</v>
      </c>
      <c r="E28" s="35">
        <v>18510.38</v>
      </c>
      <c r="F28" s="35">
        <v>19694.93</v>
      </c>
      <c r="G28" s="35">
        <v>59131.979999999996</v>
      </c>
      <c r="H28" s="35">
        <v>37022.32</v>
      </c>
      <c r="I28" s="35">
        <v>41896.230000000003</v>
      </c>
      <c r="J28" s="35">
        <v>34602.480000000003</v>
      </c>
      <c r="K28" s="35">
        <v>31673.15</v>
      </c>
      <c r="L28" s="35">
        <v>37395.760000000002</v>
      </c>
      <c r="M28" s="35">
        <v>36951.620000000003</v>
      </c>
      <c r="N28" s="35">
        <v>37426.879999999997</v>
      </c>
      <c r="O28" s="16">
        <f t="shared" si="2"/>
        <v>370388.71</v>
      </c>
      <c r="P28" s="16">
        <f t="shared" si="1"/>
        <v>370388.71</v>
      </c>
      <c r="Q28" s="16"/>
      <c r="R28" s="22"/>
      <c r="S28" s="2"/>
      <c r="T28" s="2"/>
      <c r="U28" s="2"/>
    </row>
    <row r="29" spans="1:21" x14ac:dyDescent="0.2">
      <c r="A29" s="16" t="s">
        <v>40</v>
      </c>
      <c r="B29" s="34"/>
      <c r="C29" s="35">
        <v>0.65</v>
      </c>
      <c r="D29" s="35">
        <v>5807.25</v>
      </c>
      <c r="E29" s="35">
        <v>6684.48</v>
      </c>
      <c r="F29" s="35">
        <v>5996.42</v>
      </c>
      <c r="G29" s="35">
        <v>1460.04</v>
      </c>
      <c r="H29" s="35">
        <v>7700.51</v>
      </c>
      <c r="I29" s="35">
        <v>8714.26</v>
      </c>
      <c r="J29" s="35">
        <v>7197.19</v>
      </c>
      <c r="K29" s="35">
        <v>6587.9</v>
      </c>
      <c r="L29" s="35">
        <v>7778.18</v>
      </c>
      <c r="M29" s="35">
        <v>7685.8</v>
      </c>
      <c r="N29" s="35">
        <v>7784.66</v>
      </c>
      <c r="O29" s="16">
        <f t="shared" si="2"/>
        <v>73397.340000000011</v>
      </c>
      <c r="P29" s="16">
        <f t="shared" si="1"/>
        <v>73397.340000000011</v>
      </c>
      <c r="Q29" s="16"/>
      <c r="R29" s="22"/>
      <c r="S29" s="2"/>
      <c r="T29" s="2"/>
      <c r="U29" s="2"/>
    </row>
    <row r="30" spans="1:21" x14ac:dyDescent="0.2">
      <c r="A30" s="16" t="s">
        <v>41</v>
      </c>
      <c r="B30" s="34"/>
      <c r="C30" s="35">
        <v>0.72</v>
      </c>
      <c r="D30" s="35">
        <v>6433.85</v>
      </c>
      <c r="E30" s="35">
        <v>7405.74</v>
      </c>
      <c r="F30" s="35">
        <v>6643.44</v>
      </c>
      <c r="G30" s="35">
        <v>1400.48</v>
      </c>
      <c r="H30" s="35">
        <v>7386.38</v>
      </c>
      <c r="I30" s="35">
        <v>8358.7800000000007</v>
      </c>
      <c r="J30" s="35">
        <v>6903.6</v>
      </c>
      <c r="K30" s="35">
        <v>6319.16</v>
      </c>
      <c r="L30" s="35">
        <v>7460.89</v>
      </c>
      <c r="M30" s="35">
        <v>7372.28</v>
      </c>
      <c r="N30" s="35">
        <v>7467.1</v>
      </c>
      <c r="O30" s="16">
        <f t="shared" si="2"/>
        <v>73152.42</v>
      </c>
      <c r="P30" s="16">
        <f t="shared" si="1"/>
        <v>73152.42</v>
      </c>
      <c r="Q30" s="16"/>
      <c r="R30" s="22"/>
      <c r="S30" s="2"/>
      <c r="T30" s="2"/>
      <c r="U30" s="2"/>
    </row>
    <row r="31" spans="1:21" x14ac:dyDescent="0.2">
      <c r="A31" s="16" t="s">
        <v>42</v>
      </c>
      <c r="B31" s="34"/>
      <c r="C31" s="35">
        <v>0.91</v>
      </c>
      <c r="D31" s="35">
        <v>8140.22</v>
      </c>
      <c r="E31" s="35">
        <v>9369.8700000000008</v>
      </c>
      <c r="F31" s="35">
        <v>8405.39</v>
      </c>
      <c r="G31" s="35">
        <v>1748.57</v>
      </c>
      <c r="H31" s="35">
        <v>9222.2900000000009</v>
      </c>
      <c r="I31" s="35">
        <v>10436.379999999999</v>
      </c>
      <c r="J31" s="35">
        <v>8619.5</v>
      </c>
      <c r="K31" s="35">
        <v>7889.8</v>
      </c>
      <c r="L31" s="35">
        <v>9315.31</v>
      </c>
      <c r="M31" s="35">
        <v>9204.67</v>
      </c>
      <c r="N31" s="35">
        <v>9323.06</v>
      </c>
      <c r="O31" s="16">
        <f t="shared" si="2"/>
        <v>91675.97</v>
      </c>
      <c r="P31" s="16">
        <f t="shared" si="1"/>
        <v>91675.97</v>
      </c>
      <c r="Q31" s="16"/>
      <c r="R31" s="22"/>
      <c r="S31" s="2"/>
      <c r="T31" s="2"/>
      <c r="U31" s="2"/>
    </row>
    <row r="32" spans="1:21" x14ac:dyDescent="0.2">
      <c r="A32" s="16" t="s">
        <v>43</v>
      </c>
      <c r="B32" s="34"/>
      <c r="C32" s="35">
        <v>0.2</v>
      </c>
      <c r="D32" s="35">
        <v>1790.72</v>
      </c>
      <c r="E32" s="35">
        <v>2061.2199999999998</v>
      </c>
      <c r="F32" s="35">
        <v>1849.05</v>
      </c>
      <c r="G32" s="35">
        <v>296.19</v>
      </c>
      <c r="H32" s="35">
        <v>1562.18</v>
      </c>
      <c r="I32" s="35">
        <v>1767.84</v>
      </c>
      <c r="J32" s="35">
        <v>1460.08</v>
      </c>
      <c r="K32" s="35">
        <v>1336.47</v>
      </c>
      <c r="L32" s="35">
        <v>1577.94</v>
      </c>
      <c r="M32" s="35">
        <v>1559.2</v>
      </c>
      <c r="N32" s="35">
        <v>1579.26</v>
      </c>
      <c r="O32" s="16">
        <f t="shared" si="2"/>
        <v>16840.349999999999</v>
      </c>
      <c r="P32" s="16">
        <f t="shared" si="1"/>
        <v>16840.349999999999</v>
      </c>
      <c r="Q32" s="16"/>
      <c r="R32" s="22"/>
      <c r="S32" s="2"/>
      <c r="T32" s="2"/>
      <c r="U32" s="2"/>
    </row>
    <row r="33" spans="1:21" x14ac:dyDescent="0.2">
      <c r="A33" s="16" t="s">
        <v>44</v>
      </c>
      <c r="B33" s="34"/>
      <c r="C33" s="35">
        <v>0.83</v>
      </c>
      <c r="D33" s="35">
        <v>7481.77</v>
      </c>
      <c r="E33" s="35">
        <v>8611.9599999999991</v>
      </c>
      <c r="F33" s="35">
        <v>7725.5</v>
      </c>
      <c r="G33" s="35">
        <v>1293.6500000000001</v>
      </c>
      <c r="H33" s="35">
        <v>6822.96</v>
      </c>
      <c r="I33" s="35">
        <v>7721.19</v>
      </c>
      <c r="J33" s="35">
        <v>6377</v>
      </c>
      <c r="K33" s="35">
        <v>5837.15</v>
      </c>
      <c r="L33" s="35">
        <v>6891.79</v>
      </c>
      <c r="M33" s="35">
        <v>6809.93</v>
      </c>
      <c r="N33" s="35">
        <v>6897.52</v>
      </c>
      <c r="O33" s="16">
        <f t="shared" si="2"/>
        <v>72471.250000000015</v>
      </c>
      <c r="P33" s="16">
        <f t="shared" si="1"/>
        <v>72471.250000000015</v>
      </c>
      <c r="Q33" s="16"/>
      <c r="R33" s="22"/>
      <c r="S33" s="2"/>
      <c r="T33" s="2"/>
      <c r="U33" s="2"/>
    </row>
    <row r="34" spans="1:21" x14ac:dyDescent="0.2">
      <c r="A34" s="16" t="s">
        <v>45</v>
      </c>
      <c r="B34" s="34"/>
      <c r="C34" s="35">
        <v>0.88</v>
      </c>
      <c r="D34" s="35">
        <v>7850.16</v>
      </c>
      <c r="E34" s="35">
        <v>9035.99</v>
      </c>
      <c r="F34" s="35">
        <v>8105.88</v>
      </c>
      <c r="G34" s="35">
        <v>1346.28</v>
      </c>
      <c r="H34" s="35">
        <v>7100.53</v>
      </c>
      <c r="I34" s="35">
        <v>8035.3</v>
      </c>
      <c r="J34" s="35">
        <v>6636.42</v>
      </c>
      <c r="K34" s="35">
        <v>6074.61</v>
      </c>
      <c r="L34" s="35">
        <v>7172.15</v>
      </c>
      <c r="M34" s="35">
        <v>7086.97</v>
      </c>
      <c r="N34" s="35">
        <v>7178.12</v>
      </c>
      <c r="O34" s="16">
        <f t="shared" si="2"/>
        <v>75623.289999999994</v>
      </c>
      <c r="P34" s="16">
        <f t="shared" si="1"/>
        <v>75623.289999999994</v>
      </c>
      <c r="Q34" s="16"/>
      <c r="R34" s="22"/>
      <c r="S34" s="2"/>
      <c r="T34" s="2"/>
      <c r="U34" s="2"/>
    </row>
    <row r="35" spans="1:21" x14ac:dyDescent="0.2">
      <c r="A35" s="16" t="s">
        <v>46</v>
      </c>
      <c r="B35" s="34"/>
      <c r="C35" s="35">
        <v>0.27</v>
      </c>
      <c r="D35" s="35">
        <v>2440.56</v>
      </c>
      <c r="E35" s="35">
        <v>2809.23</v>
      </c>
      <c r="F35" s="35">
        <v>2520.06</v>
      </c>
      <c r="G35" s="35">
        <v>293.52999999999997</v>
      </c>
      <c r="H35" s="35">
        <v>1548.11</v>
      </c>
      <c r="I35" s="35">
        <v>1751.92</v>
      </c>
      <c r="J35" s="35">
        <v>1446.92</v>
      </c>
      <c r="K35" s="35">
        <v>1324.43</v>
      </c>
      <c r="L35" s="35">
        <v>1563.73</v>
      </c>
      <c r="M35" s="35">
        <v>1545.15</v>
      </c>
      <c r="N35" s="35">
        <v>1565.03</v>
      </c>
      <c r="O35" s="16">
        <f t="shared" si="2"/>
        <v>18808.939999999999</v>
      </c>
      <c r="P35" s="16">
        <f t="shared" si="1"/>
        <v>18808.939999999999</v>
      </c>
      <c r="Q35" s="16"/>
      <c r="R35" s="22"/>
      <c r="S35" s="2"/>
      <c r="T35" s="2"/>
      <c r="U35" s="2"/>
    </row>
    <row r="36" spans="1:21" x14ac:dyDescent="0.2">
      <c r="A36" s="16" t="s">
        <v>47</v>
      </c>
      <c r="B36" s="34"/>
      <c r="C36" s="35">
        <v>0.54</v>
      </c>
      <c r="D36" s="35">
        <v>4844.54</v>
      </c>
      <c r="E36" s="35">
        <v>5576.35</v>
      </c>
      <c r="F36" s="35">
        <v>5002.3500000000004</v>
      </c>
      <c r="G36" s="35">
        <v>765.52</v>
      </c>
      <c r="H36" s="35">
        <v>4037.47</v>
      </c>
      <c r="I36" s="35">
        <v>4569</v>
      </c>
      <c r="J36" s="35">
        <v>3773.58</v>
      </c>
      <c r="K36" s="35">
        <v>3454.12</v>
      </c>
      <c r="L36" s="35">
        <v>4078.2</v>
      </c>
      <c r="M36" s="35">
        <v>4029.76</v>
      </c>
      <c r="N36" s="35">
        <v>4081.59</v>
      </c>
      <c r="O36" s="16">
        <f t="shared" si="2"/>
        <v>44213.020000000004</v>
      </c>
      <c r="P36" s="16">
        <f t="shared" si="1"/>
        <v>44213.020000000004</v>
      </c>
      <c r="Q36" s="16"/>
      <c r="R36" s="22"/>
      <c r="S36" s="2"/>
      <c r="T36" s="2"/>
      <c r="U36" s="2"/>
    </row>
    <row r="37" spans="1:21" x14ac:dyDescent="0.2">
      <c r="A37" s="16" t="s">
        <v>48</v>
      </c>
      <c r="B37" s="34"/>
      <c r="C37" s="35">
        <v>0.44</v>
      </c>
      <c r="D37" s="35">
        <v>3974.79</v>
      </c>
      <c r="E37" s="35">
        <v>4575.21</v>
      </c>
      <c r="F37" s="35">
        <v>4104.2700000000004</v>
      </c>
      <c r="G37" s="35">
        <v>594.91</v>
      </c>
      <c r="H37" s="35">
        <v>3137.69</v>
      </c>
      <c r="I37" s="35">
        <v>3550.76</v>
      </c>
      <c r="J37" s="35">
        <v>2932.6</v>
      </c>
      <c r="K37" s="35">
        <v>2684.34</v>
      </c>
      <c r="L37" s="35">
        <v>3169.34</v>
      </c>
      <c r="M37" s="35">
        <v>3131.7</v>
      </c>
      <c r="N37" s="35">
        <v>3171.98</v>
      </c>
      <c r="O37" s="16">
        <f t="shared" si="2"/>
        <v>35028.03</v>
      </c>
      <c r="P37" s="16">
        <f t="shared" si="1"/>
        <v>35028.03</v>
      </c>
      <c r="Q37" s="16"/>
      <c r="R37" s="22"/>
      <c r="S37" s="2"/>
      <c r="T37" s="2"/>
      <c r="U37" s="2"/>
    </row>
    <row r="38" spans="1:21" x14ac:dyDescent="0.2">
      <c r="A38" s="16" t="s">
        <v>49</v>
      </c>
      <c r="B38" s="34"/>
      <c r="C38" s="35">
        <v>2.46</v>
      </c>
      <c r="D38" s="35">
        <v>22054.13</v>
      </c>
      <c r="E38" s="35">
        <v>25385.58</v>
      </c>
      <c r="F38" s="35">
        <v>26314.829999999998</v>
      </c>
      <c r="G38" s="35">
        <v>66175.23</v>
      </c>
      <c r="H38" s="35">
        <v>33929.120000000003</v>
      </c>
      <c r="I38" s="35">
        <v>38395.81</v>
      </c>
      <c r="J38" s="35">
        <v>31711.45</v>
      </c>
      <c r="K38" s="35">
        <v>29026.86</v>
      </c>
      <c r="L38" s="35">
        <v>34271.35</v>
      </c>
      <c r="M38" s="35">
        <v>33864.32</v>
      </c>
      <c r="N38" s="35">
        <v>34299.879999999997</v>
      </c>
      <c r="O38" s="16">
        <f t="shared" si="2"/>
        <v>375431.01999999996</v>
      </c>
      <c r="P38" s="16">
        <f t="shared" si="1"/>
        <v>375431.01999999996</v>
      </c>
      <c r="Q38" s="16"/>
      <c r="R38" s="22"/>
      <c r="S38" s="2"/>
      <c r="T38" s="2"/>
      <c r="U38" s="2"/>
    </row>
    <row r="39" spans="1:21" x14ac:dyDescent="0.2">
      <c r="A39" s="16" t="s">
        <v>50</v>
      </c>
      <c r="B39" s="34"/>
      <c r="C39" s="35">
        <v>0.43</v>
      </c>
      <c r="D39" s="35">
        <v>3826.74</v>
      </c>
      <c r="E39" s="35">
        <v>4404.8</v>
      </c>
      <c r="F39" s="35">
        <v>3951.4</v>
      </c>
      <c r="G39" s="35">
        <v>650.89</v>
      </c>
      <c r="H39" s="35">
        <v>3432.9</v>
      </c>
      <c r="I39" s="35">
        <v>3884.83</v>
      </c>
      <c r="J39" s="35">
        <v>3208.52</v>
      </c>
      <c r="K39" s="35">
        <v>2936.9</v>
      </c>
      <c r="L39" s="35">
        <v>3467.53</v>
      </c>
      <c r="M39" s="35">
        <v>3426.34</v>
      </c>
      <c r="N39" s="35">
        <v>3470.41</v>
      </c>
      <c r="O39" s="16">
        <f t="shared" si="2"/>
        <v>36661.69</v>
      </c>
      <c r="P39" s="16">
        <f t="shared" si="1"/>
        <v>36661.69</v>
      </c>
      <c r="Q39" s="16"/>
      <c r="R39" s="22"/>
      <c r="S39" s="2"/>
      <c r="T39" s="2"/>
      <c r="U39" s="2"/>
    </row>
    <row r="40" spans="1:21" x14ac:dyDescent="0.2">
      <c r="A40" s="16" t="s">
        <v>51</v>
      </c>
      <c r="B40" s="34"/>
      <c r="C40" s="35">
        <v>0.79</v>
      </c>
      <c r="D40" s="35">
        <v>7074.22</v>
      </c>
      <c r="E40" s="35">
        <v>8142.84</v>
      </c>
      <c r="F40" s="35">
        <v>7304.67</v>
      </c>
      <c r="G40" s="35">
        <v>1333.54</v>
      </c>
      <c r="H40" s="35">
        <v>7033.35</v>
      </c>
      <c r="I40" s="35">
        <v>7959.28</v>
      </c>
      <c r="J40" s="35">
        <v>6573.64</v>
      </c>
      <c r="K40" s="35">
        <v>6017.14</v>
      </c>
      <c r="L40" s="35">
        <v>7104.3</v>
      </c>
      <c r="M40" s="35">
        <v>7019.92</v>
      </c>
      <c r="N40" s="35">
        <v>7110.21</v>
      </c>
      <c r="O40" s="16">
        <f t="shared" si="2"/>
        <v>72673.900000000009</v>
      </c>
      <c r="P40" s="16">
        <f t="shared" si="1"/>
        <v>72673.900000000009</v>
      </c>
      <c r="Q40" s="16"/>
      <c r="R40" s="22"/>
      <c r="S40" s="2"/>
      <c r="T40" s="2"/>
      <c r="U40" s="2"/>
    </row>
    <row r="41" spans="1:21" x14ac:dyDescent="0.2">
      <c r="A41" s="16" t="s">
        <v>52</v>
      </c>
      <c r="B41" s="34"/>
      <c r="C41" s="35">
        <v>0.64</v>
      </c>
      <c r="D41" s="35">
        <v>5729.36</v>
      </c>
      <c r="E41" s="35">
        <v>6594.82</v>
      </c>
      <c r="F41" s="35">
        <v>6406.7</v>
      </c>
      <c r="G41" s="35">
        <v>9869.59</v>
      </c>
      <c r="H41" s="35">
        <v>8404.9500000000007</v>
      </c>
      <c r="I41" s="35">
        <v>9511.44</v>
      </c>
      <c r="J41" s="35">
        <v>7855.59</v>
      </c>
      <c r="K41" s="35">
        <v>7190.56</v>
      </c>
      <c r="L41" s="35">
        <v>8489.73</v>
      </c>
      <c r="M41" s="35">
        <v>8388.9</v>
      </c>
      <c r="N41" s="35">
        <v>8496.7900000000009</v>
      </c>
      <c r="O41" s="16">
        <f t="shared" si="2"/>
        <v>86939.069999999978</v>
      </c>
      <c r="P41" s="16">
        <f t="shared" si="1"/>
        <v>86939.069999999978</v>
      </c>
      <c r="Q41" s="16"/>
      <c r="R41" s="22"/>
      <c r="S41" s="2"/>
      <c r="T41" s="2"/>
      <c r="U41" s="2"/>
    </row>
    <row r="42" spans="1:21" x14ac:dyDescent="0.2">
      <c r="A42" s="16" t="s">
        <v>53</v>
      </c>
      <c r="B42" s="34"/>
      <c r="C42" s="35">
        <v>0.19</v>
      </c>
      <c r="D42" s="35">
        <v>1702.07</v>
      </c>
      <c r="E42" s="35">
        <v>1959.18</v>
      </c>
      <c r="F42" s="35">
        <v>1757.51</v>
      </c>
      <c r="G42" s="35">
        <v>386.42</v>
      </c>
      <c r="H42" s="35">
        <v>2038.04</v>
      </c>
      <c r="I42" s="35">
        <v>2306.35</v>
      </c>
      <c r="J42" s="35">
        <v>1904.83</v>
      </c>
      <c r="K42" s="35">
        <v>1743.58</v>
      </c>
      <c r="L42" s="35">
        <v>2058.6</v>
      </c>
      <c r="M42" s="35">
        <v>2034.15</v>
      </c>
      <c r="N42" s="35">
        <v>2060.31</v>
      </c>
      <c r="O42" s="16">
        <f t="shared" si="2"/>
        <v>19951.230000000003</v>
      </c>
      <c r="P42" s="16">
        <f t="shared" si="1"/>
        <v>19951.230000000003</v>
      </c>
      <c r="Q42" s="16"/>
      <c r="R42" s="22"/>
      <c r="S42" s="2"/>
      <c r="T42" s="2"/>
      <c r="U42" s="2"/>
    </row>
    <row r="43" spans="1:21" x14ac:dyDescent="0.2">
      <c r="A43" s="16" t="s">
        <v>54</v>
      </c>
      <c r="B43" s="34"/>
      <c r="C43" s="35">
        <v>1.41</v>
      </c>
      <c r="D43" s="35">
        <v>12598.3</v>
      </c>
      <c r="E43" s="35">
        <v>14501.37</v>
      </c>
      <c r="F43" s="35">
        <v>14901.6</v>
      </c>
      <c r="G43" s="35">
        <v>36075.97</v>
      </c>
      <c r="H43" s="35">
        <v>21893.95</v>
      </c>
      <c r="I43" s="35">
        <v>24776.240000000002</v>
      </c>
      <c r="J43" s="35">
        <v>20462.93</v>
      </c>
      <c r="K43" s="35">
        <v>18730.599999999999</v>
      </c>
      <c r="L43" s="35">
        <v>22114.79</v>
      </c>
      <c r="M43" s="35">
        <v>21852.14</v>
      </c>
      <c r="N43" s="35">
        <v>22133.200000000001</v>
      </c>
      <c r="O43" s="16">
        <f t="shared" si="2"/>
        <v>230042.5</v>
      </c>
      <c r="P43" s="16">
        <f t="shared" si="1"/>
        <v>230042.5</v>
      </c>
      <c r="Q43" s="16"/>
      <c r="R43" s="22"/>
      <c r="S43" s="2"/>
      <c r="T43" s="2"/>
      <c r="U43" s="2"/>
    </row>
    <row r="44" spans="1:21" x14ac:dyDescent="0.2">
      <c r="A44" s="16" t="s">
        <v>55</v>
      </c>
      <c r="B44" s="34"/>
      <c r="C44" s="35">
        <v>1</v>
      </c>
      <c r="D44" s="35">
        <v>8945.42</v>
      </c>
      <c r="E44" s="35">
        <v>10296.700000000001</v>
      </c>
      <c r="F44" s="35">
        <v>9236.82</v>
      </c>
      <c r="G44" s="35">
        <v>1467.57</v>
      </c>
      <c r="H44" s="35">
        <v>7740.22</v>
      </c>
      <c r="I44" s="35">
        <v>8759.2099999999991</v>
      </c>
      <c r="J44" s="35">
        <v>7234.31</v>
      </c>
      <c r="K44" s="35">
        <v>6621.88</v>
      </c>
      <c r="L44" s="35">
        <v>7818.3</v>
      </c>
      <c r="M44" s="35">
        <v>7725.44</v>
      </c>
      <c r="N44" s="35">
        <v>7824.8</v>
      </c>
      <c r="O44" s="16">
        <f t="shared" si="2"/>
        <v>83671.67</v>
      </c>
      <c r="P44" s="16">
        <f t="shared" si="1"/>
        <v>83671.67</v>
      </c>
      <c r="Q44" s="16"/>
      <c r="R44" s="22"/>
      <c r="S44" s="2"/>
      <c r="T44" s="2"/>
      <c r="U44" s="2"/>
    </row>
    <row r="45" spans="1:21" x14ac:dyDescent="0.2">
      <c r="A45" s="16" t="s">
        <v>56</v>
      </c>
      <c r="B45" s="34"/>
      <c r="C45" s="35">
        <v>0.56000000000000005</v>
      </c>
      <c r="D45" s="35">
        <v>4978.38</v>
      </c>
      <c r="E45" s="35">
        <v>5730.41</v>
      </c>
      <c r="F45" s="35">
        <v>5587.07</v>
      </c>
      <c r="G45" s="35">
        <v>8593.93</v>
      </c>
      <c r="H45" s="35">
        <v>5607.46</v>
      </c>
      <c r="I45" s="35">
        <v>6345.67</v>
      </c>
      <c r="J45" s="35">
        <v>5240.95</v>
      </c>
      <c r="K45" s="35">
        <v>4797.2700000000004</v>
      </c>
      <c r="L45" s="35">
        <v>5664.02</v>
      </c>
      <c r="M45" s="35">
        <v>5596.75</v>
      </c>
      <c r="N45" s="35">
        <v>5668.74</v>
      </c>
      <c r="O45" s="16">
        <f t="shared" si="2"/>
        <v>63811.21</v>
      </c>
      <c r="P45" s="16">
        <f t="shared" si="1"/>
        <v>63811.21</v>
      </c>
      <c r="Q45" s="16"/>
      <c r="R45" s="22"/>
      <c r="S45" s="2"/>
      <c r="T45" s="2"/>
      <c r="U45" s="2"/>
    </row>
    <row r="46" spans="1:21" x14ac:dyDescent="0.2">
      <c r="A46" s="16" t="s">
        <v>57</v>
      </c>
      <c r="B46" s="34"/>
      <c r="C46" s="35">
        <v>0.95</v>
      </c>
      <c r="D46" s="35">
        <v>8530.99</v>
      </c>
      <c r="E46" s="35">
        <v>9819.66</v>
      </c>
      <c r="F46" s="35">
        <v>9290.15</v>
      </c>
      <c r="G46" s="35">
        <v>9836.630000000001</v>
      </c>
      <c r="H46" s="35">
        <v>9071.14</v>
      </c>
      <c r="I46" s="35">
        <v>10265.33</v>
      </c>
      <c r="J46" s="35">
        <v>8478.23</v>
      </c>
      <c r="K46" s="35">
        <v>7760.49</v>
      </c>
      <c r="L46" s="35">
        <v>9162.64</v>
      </c>
      <c r="M46" s="35">
        <v>9053.82</v>
      </c>
      <c r="N46" s="35">
        <v>9170.26</v>
      </c>
      <c r="O46" s="16">
        <f t="shared" si="2"/>
        <v>100440.29</v>
      </c>
      <c r="P46" s="16">
        <f t="shared" si="1"/>
        <v>100440.29</v>
      </c>
      <c r="Q46" s="16"/>
      <c r="R46" s="22"/>
      <c r="S46" s="2"/>
      <c r="T46" s="2"/>
      <c r="U46" s="2"/>
    </row>
    <row r="47" spans="1:21" x14ac:dyDescent="0.2">
      <c r="A47" s="16" t="s">
        <v>58</v>
      </c>
      <c r="B47" s="34"/>
      <c r="C47" s="35">
        <v>1.96</v>
      </c>
      <c r="D47" s="35">
        <v>17557.32</v>
      </c>
      <c r="E47" s="35">
        <v>20209.490000000002</v>
      </c>
      <c r="F47" s="35">
        <v>19153.72</v>
      </c>
      <c r="G47" s="35">
        <v>21032.98</v>
      </c>
      <c r="H47" s="35">
        <v>19804.09</v>
      </c>
      <c r="I47" s="35">
        <v>22411.25</v>
      </c>
      <c r="J47" s="35">
        <v>18509.66</v>
      </c>
      <c r="K47" s="35">
        <v>16942.689999999999</v>
      </c>
      <c r="L47" s="35">
        <v>20003.849999999999</v>
      </c>
      <c r="M47" s="35">
        <v>19766.27</v>
      </c>
      <c r="N47" s="35">
        <v>20020.5</v>
      </c>
      <c r="O47" s="16">
        <f t="shared" si="2"/>
        <v>215413.78</v>
      </c>
      <c r="P47" s="16">
        <f t="shared" si="1"/>
        <v>215413.78</v>
      </c>
      <c r="Q47" s="16"/>
      <c r="R47" s="22"/>
      <c r="S47" s="2"/>
      <c r="T47" s="2"/>
      <c r="U47" s="2"/>
    </row>
    <row r="48" spans="1:21" x14ac:dyDescent="0.2">
      <c r="A48" s="16" t="s">
        <v>59</v>
      </c>
      <c r="B48" s="34"/>
      <c r="C48" s="35">
        <v>0.2</v>
      </c>
      <c r="D48" s="35">
        <v>1807.5</v>
      </c>
      <c r="E48" s="35">
        <v>2080.54</v>
      </c>
      <c r="F48" s="35">
        <v>1866.38</v>
      </c>
      <c r="G48" s="35">
        <v>242.86</v>
      </c>
      <c r="H48" s="35">
        <v>1280.8599999999999</v>
      </c>
      <c r="I48" s="35">
        <v>1449.49</v>
      </c>
      <c r="J48" s="35">
        <v>1197.1500000000001</v>
      </c>
      <c r="K48" s="35">
        <v>1095.8</v>
      </c>
      <c r="L48" s="35">
        <v>1293.78</v>
      </c>
      <c r="M48" s="35">
        <v>1278.42</v>
      </c>
      <c r="N48" s="35">
        <v>1294.8599999999999</v>
      </c>
      <c r="O48" s="16">
        <f t="shared" si="2"/>
        <v>14887.84</v>
      </c>
      <c r="P48" s="16">
        <f t="shared" si="1"/>
        <v>14887.84</v>
      </c>
      <c r="Q48" s="16"/>
      <c r="R48" s="22"/>
      <c r="S48" s="2"/>
      <c r="T48" s="2"/>
      <c r="U48" s="2"/>
    </row>
    <row r="49" spans="1:21" x14ac:dyDescent="0.2">
      <c r="A49" s="16" t="s">
        <v>60</v>
      </c>
      <c r="B49" s="34"/>
      <c r="C49" s="35">
        <v>1.47</v>
      </c>
      <c r="D49" s="35">
        <v>13204.24</v>
      </c>
      <c r="E49" s="35">
        <v>15198.85</v>
      </c>
      <c r="F49" s="35">
        <v>13634.38</v>
      </c>
      <c r="G49" s="35">
        <v>1776.33</v>
      </c>
      <c r="H49" s="35">
        <v>9368.67</v>
      </c>
      <c r="I49" s="35">
        <v>10602.04</v>
      </c>
      <c r="J49" s="35">
        <v>8756.32</v>
      </c>
      <c r="K49" s="35">
        <v>8015.04</v>
      </c>
      <c r="L49" s="35">
        <v>9463.17</v>
      </c>
      <c r="M49" s="35">
        <v>9350.7800000000007</v>
      </c>
      <c r="N49" s="35">
        <v>9471.0499999999993</v>
      </c>
      <c r="O49" s="16">
        <f t="shared" si="2"/>
        <v>108842.33999999998</v>
      </c>
      <c r="P49" s="16">
        <f t="shared" si="1"/>
        <v>108842.33999999998</v>
      </c>
      <c r="Q49" s="16"/>
      <c r="R49" s="22"/>
      <c r="S49" s="2"/>
      <c r="T49" s="2"/>
      <c r="U49" s="2"/>
    </row>
    <row r="50" spans="1:21" x14ac:dyDescent="0.2">
      <c r="A50" s="16" t="s">
        <v>61</v>
      </c>
      <c r="B50" s="34"/>
      <c r="C50" s="35">
        <v>0.73</v>
      </c>
      <c r="D50" s="35">
        <v>6561.24</v>
      </c>
      <c r="E50" s="35">
        <v>7552.37</v>
      </c>
      <c r="F50" s="35">
        <v>6774.97</v>
      </c>
      <c r="G50" s="35">
        <v>1336.18</v>
      </c>
      <c r="H50" s="35">
        <v>7047.25</v>
      </c>
      <c r="I50" s="35">
        <v>7975</v>
      </c>
      <c r="J50" s="35">
        <v>6586.63</v>
      </c>
      <c r="K50" s="35">
        <v>6029.03</v>
      </c>
      <c r="L50" s="35">
        <v>7118.33</v>
      </c>
      <c r="M50" s="35">
        <v>7033.79</v>
      </c>
      <c r="N50" s="35">
        <v>7124.26</v>
      </c>
      <c r="O50" s="16">
        <f t="shared" si="2"/>
        <v>71139.78</v>
      </c>
      <c r="P50" s="16">
        <f t="shared" si="1"/>
        <v>71139.78</v>
      </c>
      <c r="Q50" s="16"/>
      <c r="R50" s="22"/>
      <c r="S50" s="2"/>
      <c r="T50" s="2"/>
      <c r="U50" s="2"/>
    </row>
    <row r="51" spans="1:21" x14ac:dyDescent="0.2">
      <c r="A51" s="16" t="s">
        <v>62</v>
      </c>
      <c r="B51" s="34"/>
      <c r="C51" s="35">
        <v>1.38</v>
      </c>
      <c r="D51" s="35">
        <v>12383.12</v>
      </c>
      <c r="E51" s="35">
        <v>14253.69</v>
      </c>
      <c r="F51" s="35">
        <v>12786.51</v>
      </c>
      <c r="G51" s="35">
        <v>2315.3000000000002</v>
      </c>
      <c r="H51" s="35">
        <v>12211.32</v>
      </c>
      <c r="I51" s="35">
        <v>13818.91</v>
      </c>
      <c r="J51" s="35">
        <v>11413.17</v>
      </c>
      <c r="K51" s="35">
        <v>10446.969999999999</v>
      </c>
      <c r="L51" s="35">
        <v>12334.49</v>
      </c>
      <c r="M51" s="35">
        <v>12188</v>
      </c>
      <c r="N51" s="35">
        <v>12344.76</v>
      </c>
      <c r="O51" s="16">
        <f t="shared" si="2"/>
        <v>126497.62000000001</v>
      </c>
      <c r="P51" s="16">
        <f t="shared" si="1"/>
        <v>126497.62000000001</v>
      </c>
      <c r="Q51" s="16"/>
      <c r="R51" s="22"/>
      <c r="S51" s="2"/>
      <c r="T51" s="2"/>
      <c r="U51" s="2"/>
    </row>
    <row r="52" spans="1:21" x14ac:dyDescent="0.2">
      <c r="A52" s="16" t="s">
        <v>63</v>
      </c>
      <c r="B52" s="34"/>
      <c r="C52" s="35">
        <v>0.56999999999999995</v>
      </c>
      <c r="D52" s="35">
        <v>5131.59</v>
      </c>
      <c r="E52" s="35">
        <v>5906.76</v>
      </c>
      <c r="F52" s="35">
        <v>6006.78</v>
      </c>
      <c r="G52" s="35">
        <v>13309.26</v>
      </c>
      <c r="H52" s="35">
        <v>7215.55</v>
      </c>
      <c r="I52" s="35">
        <v>8165.46</v>
      </c>
      <c r="J52" s="35">
        <v>6743.93</v>
      </c>
      <c r="K52" s="35">
        <v>6173.01</v>
      </c>
      <c r="L52" s="35">
        <v>7288.33</v>
      </c>
      <c r="M52" s="35">
        <v>7201.77</v>
      </c>
      <c r="N52" s="35">
        <v>7294.4</v>
      </c>
      <c r="O52" s="16">
        <f t="shared" si="2"/>
        <v>80437.41</v>
      </c>
      <c r="P52" s="16">
        <f t="shared" si="1"/>
        <v>80437.41</v>
      </c>
      <c r="Q52" s="16"/>
      <c r="R52" s="22"/>
      <c r="S52" s="36"/>
      <c r="T52" s="2"/>
      <c r="U52" s="2"/>
    </row>
    <row r="53" spans="1:21" x14ac:dyDescent="0.2">
      <c r="A53" s="16" t="s">
        <v>64</v>
      </c>
      <c r="B53" s="34"/>
      <c r="C53" s="35">
        <v>0.36</v>
      </c>
      <c r="D53" s="35">
        <v>3272.01</v>
      </c>
      <c r="E53" s="35">
        <v>3766.28</v>
      </c>
      <c r="F53" s="35">
        <v>3777.24</v>
      </c>
      <c r="G53" s="35">
        <v>7444.6</v>
      </c>
      <c r="H53" s="35">
        <v>3804.69</v>
      </c>
      <c r="I53" s="35">
        <v>4305.5600000000004</v>
      </c>
      <c r="J53" s="35">
        <v>3556</v>
      </c>
      <c r="K53" s="35">
        <v>3254.96</v>
      </c>
      <c r="L53" s="35">
        <v>3843.06</v>
      </c>
      <c r="M53" s="35">
        <v>3797.42</v>
      </c>
      <c r="N53" s="35">
        <v>3846.26</v>
      </c>
      <c r="O53" s="16">
        <f t="shared" si="2"/>
        <v>44668.439999999995</v>
      </c>
      <c r="P53" s="16">
        <f t="shared" si="1"/>
        <v>44668.439999999995</v>
      </c>
      <c r="Q53" s="16"/>
      <c r="R53" s="22"/>
      <c r="S53" s="36"/>
      <c r="T53" s="2"/>
      <c r="U53" s="2"/>
    </row>
    <row r="54" spans="1:21" x14ac:dyDescent="0.2">
      <c r="A54" s="16" t="s">
        <v>65</v>
      </c>
      <c r="B54" s="34"/>
      <c r="C54" s="35">
        <v>0.23</v>
      </c>
      <c r="D54" s="35">
        <v>2070.02</v>
      </c>
      <c r="E54" s="35">
        <v>2382.7199999999998</v>
      </c>
      <c r="F54" s="35">
        <v>2137.4499999999998</v>
      </c>
      <c r="G54" s="35">
        <v>385.34</v>
      </c>
      <c r="H54" s="35">
        <v>2032.35</v>
      </c>
      <c r="I54" s="35">
        <v>2299.91</v>
      </c>
      <c r="J54" s="35">
        <v>1899.52</v>
      </c>
      <c r="K54" s="35">
        <v>1738.71</v>
      </c>
      <c r="L54" s="35">
        <v>2052.85</v>
      </c>
      <c r="M54" s="35">
        <v>2028.47</v>
      </c>
      <c r="N54" s="35">
        <v>2054.56</v>
      </c>
      <c r="O54" s="16">
        <f t="shared" si="2"/>
        <v>21082.13</v>
      </c>
      <c r="P54" s="16">
        <f t="shared" si="1"/>
        <v>21082.13</v>
      </c>
      <c r="Q54" s="16"/>
      <c r="R54" s="22"/>
      <c r="S54" s="36"/>
      <c r="T54" s="2"/>
      <c r="U54" s="2"/>
    </row>
    <row r="55" spans="1:21" x14ac:dyDescent="0.2">
      <c r="A55" s="16" t="s">
        <v>66</v>
      </c>
      <c r="B55" s="34"/>
      <c r="C55" s="35">
        <v>1.55</v>
      </c>
      <c r="D55" s="35">
        <v>13907.88</v>
      </c>
      <c r="E55" s="35">
        <v>16008.78</v>
      </c>
      <c r="F55" s="35">
        <v>14360.93</v>
      </c>
      <c r="G55" s="35">
        <v>2367.15</v>
      </c>
      <c r="H55" s="35">
        <v>12484.77</v>
      </c>
      <c r="I55" s="35">
        <v>14128.36</v>
      </c>
      <c r="J55" s="35">
        <v>11668.74</v>
      </c>
      <c r="K55" s="35">
        <v>10680.91</v>
      </c>
      <c r="L55" s="35">
        <v>12610.7</v>
      </c>
      <c r="M55" s="35">
        <v>12460.93</v>
      </c>
      <c r="N55" s="35">
        <v>12621.2</v>
      </c>
      <c r="O55" s="16">
        <f t="shared" si="2"/>
        <v>133301.90000000002</v>
      </c>
      <c r="P55" s="16">
        <f t="shared" si="1"/>
        <v>133301.90000000002</v>
      </c>
      <c r="Q55" s="16"/>
      <c r="R55" s="22"/>
      <c r="S55" s="36"/>
      <c r="T55" s="2"/>
      <c r="U55" s="2"/>
    </row>
    <row r="56" spans="1:21" x14ac:dyDescent="0.2">
      <c r="A56" s="16" t="s">
        <v>67</v>
      </c>
      <c r="B56" s="34"/>
      <c r="C56" s="35">
        <v>0.37</v>
      </c>
      <c r="D56" s="35">
        <v>3312.04</v>
      </c>
      <c r="E56" s="35">
        <v>3812.34</v>
      </c>
      <c r="F56" s="35">
        <v>3419.93</v>
      </c>
      <c r="G56" s="35">
        <v>583.41999999999996</v>
      </c>
      <c r="H56" s="35">
        <v>3077.07</v>
      </c>
      <c r="I56" s="35">
        <v>3482.16</v>
      </c>
      <c r="J56" s="35">
        <v>2875.95</v>
      </c>
      <c r="K56" s="35">
        <v>2632.48</v>
      </c>
      <c r="L56" s="35">
        <v>3108.11</v>
      </c>
      <c r="M56" s="35">
        <v>3071.19</v>
      </c>
      <c r="N56" s="35">
        <v>3110.69</v>
      </c>
      <c r="O56" s="16">
        <f t="shared" si="2"/>
        <v>32485.75</v>
      </c>
      <c r="P56" s="16">
        <f t="shared" si="1"/>
        <v>32485.75</v>
      </c>
      <c r="Q56" s="16"/>
      <c r="R56" s="22"/>
      <c r="S56" s="36"/>
      <c r="T56" s="2"/>
      <c r="U56" s="2"/>
    </row>
    <row r="57" spans="1:21" x14ac:dyDescent="0.2">
      <c r="A57" s="16" t="s">
        <v>68</v>
      </c>
      <c r="B57" s="34"/>
      <c r="C57" s="35">
        <v>0.33</v>
      </c>
      <c r="D57" s="35">
        <v>2950.53</v>
      </c>
      <c r="E57" s="35">
        <v>3396.24</v>
      </c>
      <c r="F57" s="35">
        <v>3046.65</v>
      </c>
      <c r="G57" s="35">
        <v>598.61</v>
      </c>
      <c r="H57" s="35">
        <v>3157.17</v>
      </c>
      <c r="I57" s="35">
        <v>3572.81</v>
      </c>
      <c r="J57" s="35">
        <v>2950.82</v>
      </c>
      <c r="K57" s="35">
        <v>2701.01</v>
      </c>
      <c r="L57" s="35">
        <v>3189.02</v>
      </c>
      <c r="M57" s="35">
        <v>3151.15</v>
      </c>
      <c r="N57" s="35">
        <v>3191.67</v>
      </c>
      <c r="O57" s="16">
        <f t="shared" si="2"/>
        <v>31906.010000000002</v>
      </c>
      <c r="P57" s="16">
        <f t="shared" si="1"/>
        <v>31906.010000000002</v>
      </c>
      <c r="Q57" s="16"/>
      <c r="R57" s="22"/>
      <c r="S57" s="36"/>
      <c r="T57" s="2"/>
      <c r="U57" s="2"/>
    </row>
    <row r="58" spans="1:21" x14ac:dyDescent="0.2">
      <c r="A58" s="16" t="s">
        <v>69</v>
      </c>
      <c r="B58" s="34"/>
      <c r="C58" s="35">
        <v>0.57999999999999996</v>
      </c>
      <c r="D58" s="35">
        <v>5188.3999999999996</v>
      </c>
      <c r="E58" s="35">
        <v>5972.14</v>
      </c>
      <c r="F58" s="35">
        <v>5357.41</v>
      </c>
      <c r="G58" s="35">
        <v>992.24</v>
      </c>
      <c r="H58" s="35">
        <v>5233.28</v>
      </c>
      <c r="I58" s="35">
        <v>5922.23</v>
      </c>
      <c r="J58" s="35">
        <v>4891.22</v>
      </c>
      <c r="K58" s="35">
        <v>4477.1499999999996</v>
      </c>
      <c r="L58" s="35">
        <v>5286.06</v>
      </c>
      <c r="M58" s="35">
        <v>5223.28</v>
      </c>
      <c r="N58" s="35">
        <v>5290.46</v>
      </c>
      <c r="O58" s="16">
        <f t="shared" si="2"/>
        <v>53834.45</v>
      </c>
      <c r="P58" s="16">
        <f t="shared" si="1"/>
        <v>53834.45</v>
      </c>
      <c r="Q58" s="16"/>
      <c r="R58" s="22"/>
      <c r="S58" s="36"/>
      <c r="T58" s="2"/>
      <c r="U58" s="2"/>
    </row>
    <row r="59" spans="1:21" x14ac:dyDescent="0.2">
      <c r="A59" s="16" t="s">
        <v>70</v>
      </c>
      <c r="B59" s="34"/>
      <c r="C59" s="35">
        <v>0.91</v>
      </c>
      <c r="D59" s="35">
        <v>8168.19</v>
      </c>
      <c r="E59" s="35">
        <v>9402.07</v>
      </c>
      <c r="F59" s="35">
        <v>9525.2800000000007</v>
      </c>
      <c r="G59" s="35">
        <v>20776.53</v>
      </c>
      <c r="H59" s="35">
        <v>12533.55</v>
      </c>
      <c r="I59" s="35">
        <v>14183.56</v>
      </c>
      <c r="J59" s="35">
        <v>11714.33</v>
      </c>
      <c r="K59" s="35">
        <v>10722.64</v>
      </c>
      <c r="L59" s="35">
        <v>12659.97</v>
      </c>
      <c r="M59" s="35">
        <v>12509.61</v>
      </c>
      <c r="N59" s="35">
        <v>12670.51</v>
      </c>
      <c r="O59" s="16">
        <f t="shared" si="2"/>
        <v>134867.15</v>
      </c>
      <c r="P59" s="16">
        <f t="shared" si="1"/>
        <v>134867.15</v>
      </c>
      <c r="Q59" s="16"/>
      <c r="R59" s="22"/>
      <c r="S59" s="36"/>
      <c r="T59" s="2"/>
      <c r="U59" s="2"/>
    </row>
    <row r="60" spans="1:21" x14ac:dyDescent="0.2">
      <c r="A60" s="16" t="s">
        <v>71</v>
      </c>
      <c r="B60" s="34"/>
      <c r="C60" s="35">
        <v>0.94</v>
      </c>
      <c r="D60" s="35">
        <v>8432.8700000000008</v>
      </c>
      <c r="E60" s="35">
        <v>9706.7199999999993</v>
      </c>
      <c r="F60" s="35">
        <v>8707.57</v>
      </c>
      <c r="G60" s="35">
        <v>1396.58</v>
      </c>
      <c r="H60" s="35">
        <v>7365.84</v>
      </c>
      <c r="I60" s="35">
        <v>8335.5400000000009</v>
      </c>
      <c r="J60" s="35">
        <v>6884.4</v>
      </c>
      <c r="K60" s="35">
        <v>6301.59</v>
      </c>
      <c r="L60" s="35">
        <v>7440.14</v>
      </c>
      <c r="M60" s="35">
        <v>7351.77</v>
      </c>
      <c r="N60" s="35">
        <v>7446.33</v>
      </c>
      <c r="O60" s="16">
        <f t="shared" si="2"/>
        <v>79370.290000000008</v>
      </c>
      <c r="P60" s="16">
        <f t="shared" si="1"/>
        <v>79370.290000000008</v>
      </c>
      <c r="Q60" s="16"/>
      <c r="R60" s="22"/>
      <c r="S60" s="36"/>
      <c r="T60" s="2"/>
      <c r="U60" s="2"/>
    </row>
    <row r="61" spans="1:21" x14ac:dyDescent="0.2">
      <c r="A61" s="16" t="s">
        <v>72</v>
      </c>
      <c r="B61" s="34"/>
      <c r="C61" s="35">
        <v>0.56000000000000005</v>
      </c>
      <c r="D61" s="35">
        <v>5004.2</v>
      </c>
      <c r="E61" s="35">
        <v>5760.13</v>
      </c>
      <c r="F61" s="35">
        <v>5483.99</v>
      </c>
      <c r="G61" s="35">
        <v>6439.38</v>
      </c>
      <c r="H61" s="35">
        <v>5785.21</v>
      </c>
      <c r="I61" s="35">
        <v>6546.82</v>
      </c>
      <c r="J61" s="35">
        <v>5407.08</v>
      </c>
      <c r="K61" s="35">
        <v>4949.33</v>
      </c>
      <c r="L61" s="35">
        <v>5843.56</v>
      </c>
      <c r="M61" s="35">
        <v>5774.16</v>
      </c>
      <c r="N61" s="35">
        <v>5848.43</v>
      </c>
      <c r="O61" s="16">
        <f t="shared" si="2"/>
        <v>62842.85</v>
      </c>
      <c r="P61" s="16">
        <f t="shared" si="1"/>
        <v>62842.85</v>
      </c>
      <c r="Q61" s="16"/>
      <c r="R61" s="22"/>
      <c r="S61" s="36"/>
      <c r="T61" s="2"/>
      <c r="U61" s="2"/>
    </row>
    <row r="62" spans="1:21" x14ac:dyDescent="0.2">
      <c r="A62" s="16" t="s">
        <v>73</v>
      </c>
      <c r="B62" s="34"/>
      <c r="C62" s="35">
        <v>0.91</v>
      </c>
      <c r="D62" s="35">
        <v>8166.04</v>
      </c>
      <c r="E62" s="35">
        <v>9399.59</v>
      </c>
      <c r="F62" s="35">
        <v>8432.06</v>
      </c>
      <c r="G62" s="35">
        <v>1422.78</v>
      </c>
      <c r="H62" s="35">
        <v>7504</v>
      </c>
      <c r="I62" s="35">
        <v>8491.8799999999992</v>
      </c>
      <c r="J62" s="35">
        <v>7013.53</v>
      </c>
      <c r="K62" s="35">
        <v>6419.78</v>
      </c>
      <c r="L62" s="35">
        <v>7579.69</v>
      </c>
      <c r="M62" s="35">
        <v>7489.67</v>
      </c>
      <c r="N62" s="35">
        <v>7586</v>
      </c>
      <c r="O62" s="16">
        <f t="shared" si="2"/>
        <v>79505.929999999993</v>
      </c>
      <c r="P62" s="16">
        <f t="shared" si="1"/>
        <v>79505.929999999993</v>
      </c>
      <c r="Q62" s="16"/>
      <c r="R62" s="22"/>
      <c r="S62" s="36"/>
      <c r="T62" s="2"/>
      <c r="U62" s="2"/>
    </row>
    <row r="63" spans="1:21" x14ac:dyDescent="0.2">
      <c r="A63" s="16" t="s">
        <v>74</v>
      </c>
      <c r="B63" s="34"/>
      <c r="C63" s="35">
        <v>0.83</v>
      </c>
      <c r="D63" s="35">
        <v>7463.27</v>
      </c>
      <c r="E63" s="35">
        <v>8590.65</v>
      </c>
      <c r="F63" s="35">
        <v>7706.39</v>
      </c>
      <c r="G63" s="35">
        <v>1320.16</v>
      </c>
      <c r="H63" s="35">
        <v>6962.78</v>
      </c>
      <c r="I63" s="35">
        <v>7879.42</v>
      </c>
      <c r="J63" s="35">
        <v>6507.68</v>
      </c>
      <c r="K63" s="35">
        <v>5956.76</v>
      </c>
      <c r="L63" s="35">
        <v>7033.01</v>
      </c>
      <c r="M63" s="35">
        <v>6949.48</v>
      </c>
      <c r="N63" s="35">
        <v>7038.87</v>
      </c>
      <c r="O63" s="16">
        <f t="shared" si="2"/>
        <v>73409.3</v>
      </c>
      <c r="P63" s="16">
        <f t="shared" si="1"/>
        <v>73409.3</v>
      </c>
      <c r="Q63" s="16"/>
      <c r="R63" s="22"/>
      <c r="S63" s="36"/>
      <c r="T63" s="2"/>
      <c r="U63" s="2"/>
    </row>
    <row r="64" spans="1:21" x14ac:dyDescent="0.2">
      <c r="A64" s="16" t="s">
        <v>75</v>
      </c>
      <c r="B64" s="34"/>
      <c r="C64" s="35">
        <v>0.1</v>
      </c>
      <c r="D64" s="35">
        <v>856.84</v>
      </c>
      <c r="E64" s="35">
        <v>986.28</v>
      </c>
      <c r="F64" s="35">
        <v>884.75</v>
      </c>
      <c r="G64" s="35">
        <v>169.36</v>
      </c>
      <c r="H64" s="35">
        <v>893.24</v>
      </c>
      <c r="I64" s="35">
        <v>1010.83</v>
      </c>
      <c r="J64" s="35">
        <v>834.85</v>
      </c>
      <c r="K64" s="35">
        <v>764.18</v>
      </c>
      <c r="L64" s="35">
        <v>902.25</v>
      </c>
      <c r="M64" s="35">
        <v>891.53</v>
      </c>
      <c r="N64" s="35">
        <v>903</v>
      </c>
      <c r="O64" s="16">
        <f t="shared" si="2"/>
        <v>9097.2100000000009</v>
      </c>
      <c r="P64" s="16">
        <f t="shared" si="1"/>
        <v>9097.2100000000009</v>
      </c>
      <c r="Q64" s="16"/>
      <c r="R64" s="22"/>
      <c r="S64" s="36"/>
      <c r="T64" s="16"/>
      <c r="U64" s="2"/>
    </row>
    <row r="65" spans="1:31" x14ac:dyDescent="0.2">
      <c r="A65" s="16" t="s">
        <v>76</v>
      </c>
      <c r="B65" s="34"/>
      <c r="C65" s="35">
        <v>0.66</v>
      </c>
      <c r="D65" s="35">
        <v>5897.2</v>
      </c>
      <c r="E65" s="35">
        <v>6788.01</v>
      </c>
      <c r="F65" s="35">
        <v>6089.3</v>
      </c>
      <c r="G65" s="35">
        <v>834.16</v>
      </c>
      <c r="H65" s="35">
        <v>4399.53</v>
      </c>
      <c r="I65" s="35">
        <v>4978.72</v>
      </c>
      <c r="J65" s="35">
        <v>4111.97</v>
      </c>
      <c r="K65" s="35">
        <v>3763.87</v>
      </c>
      <c r="L65" s="35">
        <v>4443.91</v>
      </c>
      <c r="M65" s="35">
        <v>4391.13</v>
      </c>
      <c r="N65" s="35">
        <v>4447.6099999999997</v>
      </c>
      <c r="O65" s="16">
        <f t="shared" si="2"/>
        <v>50146.07</v>
      </c>
      <c r="P65" s="16">
        <f t="shared" si="1"/>
        <v>50146.07</v>
      </c>
      <c r="Q65" s="16"/>
      <c r="R65" s="22"/>
      <c r="S65" s="36"/>
      <c r="T65" s="16"/>
      <c r="U65" s="2"/>
    </row>
    <row r="66" spans="1:31" x14ac:dyDescent="0.2">
      <c r="A66" s="16" t="s">
        <v>77</v>
      </c>
      <c r="B66" s="34"/>
      <c r="C66" s="35">
        <v>0.27</v>
      </c>
      <c r="D66" s="35">
        <v>2386.77</v>
      </c>
      <c r="E66" s="35">
        <v>2747.31</v>
      </c>
      <c r="F66" s="35">
        <v>2464.52</v>
      </c>
      <c r="G66" s="35">
        <v>462.23</v>
      </c>
      <c r="H66" s="35">
        <v>2437.9</v>
      </c>
      <c r="I66" s="35">
        <v>2758.85</v>
      </c>
      <c r="J66" s="35">
        <v>2278.56</v>
      </c>
      <c r="K66" s="35">
        <v>2085.66</v>
      </c>
      <c r="L66" s="35">
        <v>2462.4899999999998</v>
      </c>
      <c r="M66" s="35">
        <v>2433.25</v>
      </c>
      <c r="N66" s="35">
        <v>2464.54</v>
      </c>
      <c r="O66" s="16">
        <f t="shared" si="2"/>
        <v>24982.35</v>
      </c>
      <c r="P66" s="16">
        <f t="shared" si="1"/>
        <v>24982.35</v>
      </c>
      <c r="Q66" s="16"/>
      <c r="R66" s="22"/>
      <c r="S66" s="36"/>
      <c r="T66" s="16"/>
      <c r="U66" s="2"/>
    </row>
    <row r="67" spans="1:31" x14ac:dyDescent="0.2">
      <c r="A67" s="16" t="s">
        <v>78</v>
      </c>
      <c r="B67" s="34"/>
      <c r="C67" s="35">
        <v>0.35</v>
      </c>
      <c r="D67" s="35">
        <v>3141.18</v>
      </c>
      <c r="E67" s="35">
        <v>3615.68</v>
      </c>
      <c r="F67" s="35">
        <v>3243.51</v>
      </c>
      <c r="G67" s="35">
        <v>691.55</v>
      </c>
      <c r="H67" s="35">
        <v>3647.39</v>
      </c>
      <c r="I67" s="35">
        <v>4127.5600000000004</v>
      </c>
      <c r="J67" s="35">
        <v>3408.99</v>
      </c>
      <c r="K67" s="35">
        <v>3120.39</v>
      </c>
      <c r="L67" s="35">
        <v>3684.18</v>
      </c>
      <c r="M67" s="35">
        <v>3640.42</v>
      </c>
      <c r="N67" s="35">
        <v>3687.24</v>
      </c>
      <c r="O67" s="16">
        <f t="shared" si="2"/>
        <v>36008.439999999995</v>
      </c>
      <c r="P67" s="16">
        <f t="shared" si="1"/>
        <v>36008.439999999995</v>
      </c>
      <c r="Q67" s="16"/>
      <c r="R67" s="22"/>
      <c r="S67" s="36"/>
      <c r="T67" s="16"/>
      <c r="U67" s="2"/>
    </row>
    <row r="68" spans="1:31" x14ac:dyDescent="0.2">
      <c r="A68" s="16" t="s">
        <v>79</v>
      </c>
      <c r="B68" s="34"/>
      <c r="C68" s="35">
        <v>0.69</v>
      </c>
      <c r="D68" s="35">
        <v>6157.13</v>
      </c>
      <c r="E68" s="35">
        <v>7087.22</v>
      </c>
      <c r="F68" s="35">
        <v>6357.7</v>
      </c>
      <c r="G68" s="35">
        <v>1158.48</v>
      </c>
      <c r="H68" s="35">
        <v>6110.05</v>
      </c>
      <c r="I68" s="35">
        <v>6914.42</v>
      </c>
      <c r="J68" s="35">
        <v>5710.68</v>
      </c>
      <c r="K68" s="35">
        <v>5227.24</v>
      </c>
      <c r="L68" s="35">
        <v>6171.68</v>
      </c>
      <c r="M68" s="35">
        <v>6098.38</v>
      </c>
      <c r="N68" s="35">
        <v>6176.81</v>
      </c>
      <c r="O68" s="16">
        <f t="shared" si="2"/>
        <v>63170.479999999996</v>
      </c>
      <c r="P68" s="16">
        <f t="shared" si="1"/>
        <v>63170.479999999996</v>
      </c>
      <c r="Q68" s="16"/>
      <c r="R68" s="22"/>
      <c r="S68" s="36"/>
      <c r="T68" s="16"/>
      <c r="U68" s="2"/>
    </row>
    <row r="69" spans="1:31" x14ac:dyDescent="0.2">
      <c r="A69" s="16" t="s">
        <v>80</v>
      </c>
      <c r="B69" s="34"/>
      <c r="C69" s="35">
        <v>0.92</v>
      </c>
      <c r="D69" s="35">
        <v>8288.7000000000007</v>
      </c>
      <c r="E69" s="35">
        <v>9540.77</v>
      </c>
      <c r="F69" s="35">
        <v>8558.7000000000007</v>
      </c>
      <c r="G69" s="35">
        <v>1505.42</v>
      </c>
      <c r="H69" s="35">
        <v>7939.88</v>
      </c>
      <c r="I69" s="35">
        <v>8985.15</v>
      </c>
      <c r="J69" s="35">
        <v>7420.91</v>
      </c>
      <c r="K69" s="35">
        <v>6792.68</v>
      </c>
      <c r="L69" s="35">
        <v>8019.97</v>
      </c>
      <c r="M69" s="35">
        <v>7924.71</v>
      </c>
      <c r="N69" s="35">
        <v>8026.64</v>
      </c>
      <c r="O69" s="16">
        <f t="shared" si="2"/>
        <v>83004.45</v>
      </c>
      <c r="P69" s="16">
        <f t="shared" si="1"/>
        <v>83004.45</v>
      </c>
      <c r="Q69" s="49"/>
      <c r="R69" s="51"/>
      <c r="S69" s="52"/>
      <c r="T69" s="49"/>
      <c r="U69" s="53"/>
      <c r="V69" s="50"/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x14ac:dyDescent="0.2">
      <c r="A70" s="16" t="s">
        <v>81</v>
      </c>
      <c r="B70" s="34"/>
      <c r="C70" s="35">
        <v>2.12</v>
      </c>
      <c r="D70" s="35">
        <v>18976.64</v>
      </c>
      <c r="E70" s="35">
        <v>21843.21</v>
      </c>
      <c r="F70" s="35">
        <v>21671.74</v>
      </c>
      <c r="G70" s="35">
        <v>40227.350000000006</v>
      </c>
      <c r="H70" s="35">
        <v>27420.32</v>
      </c>
      <c r="I70" s="35">
        <v>31030.15</v>
      </c>
      <c r="J70" s="35">
        <v>25628.080000000002</v>
      </c>
      <c r="K70" s="35">
        <v>23458.49</v>
      </c>
      <c r="L70" s="35">
        <v>27696.9</v>
      </c>
      <c r="M70" s="35">
        <v>27367.96</v>
      </c>
      <c r="N70" s="35">
        <v>27719.96</v>
      </c>
      <c r="O70" s="16">
        <f t="shared" si="2"/>
        <v>293042.92</v>
      </c>
      <c r="P70" s="16">
        <f t="shared" si="1"/>
        <v>293042.92</v>
      </c>
      <c r="Q70" s="49"/>
      <c r="R70" s="51"/>
      <c r="S70" s="52"/>
      <c r="T70" s="49"/>
      <c r="U70" s="53"/>
      <c r="V70" s="50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x14ac:dyDescent="0.2">
      <c r="A71" s="16" t="s">
        <v>82</v>
      </c>
      <c r="B71" s="34"/>
      <c r="C71" s="35">
        <v>0.86</v>
      </c>
      <c r="D71" s="35">
        <v>7636.7</v>
      </c>
      <c r="E71" s="35">
        <v>8790.2900000000009</v>
      </c>
      <c r="F71" s="35">
        <v>7885.4900000000007</v>
      </c>
      <c r="G71" s="35">
        <v>1470.76</v>
      </c>
      <c r="H71" s="35">
        <v>7756.98</v>
      </c>
      <c r="I71" s="35">
        <v>8778.2000000000007</v>
      </c>
      <c r="J71" s="35">
        <v>7249.98</v>
      </c>
      <c r="K71" s="35">
        <v>6636.25</v>
      </c>
      <c r="L71" s="35">
        <v>7835.24</v>
      </c>
      <c r="M71" s="35">
        <v>7742.2000000000007</v>
      </c>
      <c r="N71" s="35">
        <v>7841.76</v>
      </c>
      <c r="O71" s="16">
        <f t="shared" si="2"/>
        <v>79624.709999999992</v>
      </c>
      <c r="P71" s="16">
        <f t="shared" si="1"/>
        <v>79624.709999999992</v>
      </c>
      <c r="Q71" s="49"/>
      <c r="R71" s="51"/>
      <c r="S71" s="52"/>
      <c r="T71" s="49"/>
      <c r="U71" s="53"/>
      <c r="V71" s="50"/>
      <c r="W71" s="50"/>
      <c r="X71" s="50"/>
      <c r="Y71" s="50"/>
      <c r="Z71" s="50"/>
      <c r="AA71" s="50"/>
      <c r="AB71" s="50"/>
      <c r="AC71" s="50"/>
      <c r="AD71" s="50"/>
      <c r="AE71" s="50"/>
    </row>
    <row r="72" spans="1:31" x14ac:dyDescent="0.2">
      <c r="A72" s="16"/>
      <c r="B72" s="34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35"/>
      <c r="P72" s="16"/>
      <c r="Q72" s="49"/>
      <c r="R72" s="51"/>
      <c r="S72" s="52"/>
      <c r="T72" s="49"/>
      <c r="U72" s="53"/>
      <c r="V72" s="50"/>
      <c r="W72" s="50"/>
      <c r="X72" s="50"/>
      <c r="Y72" s="50"/>
      <c r="Z72" s="50"/>
      <c r="AA72" s="50"/>
      <c r="AB72" s="50"/>
      <c r="AC72" s="50"/>
      <c r="AD72" s="50"/>
      <c r="AE72" s="50"/>
    </row>
    <row r="73" spans="1:31" x14ac:dyDescent="0.2">
      <c r="A73" s="37" t="s">
        <v>13</v>
      </c>
      <c r="B73" s="38"/>
      <c r="C73" s="39">
        <f t="shared" ref="C73:O73" si="3">SUM(C10:C71)</f>
        <v>47.999999999999979</v>
      </c>
      <c r="D73" s="39">
        <f t="shared" si="3"/>
        <v>430358.00000000017</v>
      </c>
      <c r="E73" s="39">
        <f t="shared" si="3"/>
        <v>495367.04000000004</v>
      </c>
      <c r="F73" s="39">
        <f t="shared" si="3"/>
        <v>468045.00000000017</v>
      </c>
      <c r="G73" s="39">
        <f t="shared" si="3"/>
        <v>498850.99999999988</v>
      </c>
      <c r="H73" s="39">
        <f t="shared" si="3"/>
        <v>525736.00000000012</v>
      </c>
      <c r="I73" s="39">
        <f t="shared" si="3"/>
        <v>594947.99999999988</v>
      </c>
      <c r="J73" s="39">
        <f t="shared" si="3"/>
        <v>491373</v>
      </c>
      <c r="K73" s="39">
        <f t="shared" si="3"/>
        <v>449775</v>
      </c>
      <c r="L73" s="39">
        <f t="shared" si="3"/>
        <v>531039</v>
      </c>
      <c r="M73" s="39">
        <f>SUM(M10:M71)</f>
        <v>524732.00000000012</v>
      </c>
      <c r="N73" s="39">
        <f t="shared" si="3"/>
        <v>531481</v>
      </c>
      <c r="O73" s="39">
        <f t="shared" si="3"/>
        <v>5541753.04</v>
      </c>
      <c r="P73" s="48">
        <f>SUM(P10:P71)</f>
        <v>5541753.04</v>
      </c>
      <c r="Q73" s="49"/>
      <c r="R73" s="48"/>
      <c r="S73" s="54"/>
      <c r="T73" s="55"/>
      <c r="U73" s="48"/>
      <c r="V73" s="50"/>
      <c r="W73" s="50"/>
      <c r="X73" s="50"/>
      <c r="Y73" s="50"/>
      <c r="Z73" s="50"/>
      <c r="AA73" s="50"/>
      <c r="AB73" s="50"/>
      <c r="AC73" s="50"/>
      <c r="AD73" s="50"/>
      <c r="AE73" s="50"/>
    </row>
    <row r="74" spans="1:31" x14ac:dyDescent="0.2">
      <c r="A74" s="16"/>
      <c r="B74" s="16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35"/>
      <c r="P74" s="40"/>
      <c r="Q74" s="16"/>
      <c r="R74" s="16"/>
      <c r="S74" s="36"/>
      <c r="T74" s="16"/>
      <c r="U74" s="2"/>
    </row>
    <row r="75" spans="1:31" x14ac:dyDescent="0.2">
      <c r="O75" s="49"/>
      <c r="P75" s="50"/>
      <c r="Q75" s="49"/>
      <c r="R75" s="50"/>
    </row>
    <row r="76" spans="1:31" x14ac:dyDescent="0.2">
      <c r="O76" s="48"/>
      <c r="P76" s="50"/>
      <c r="Q76" s="48"/>
      <c r="R76" s="50"/>
    </row>
    <row r="77" spans="1:31" x14ac:dyDescent="0.2">
      <c r="O77" s="40"/>
      <c r="Q77" s="40"/>
    </row>
  </sheetData>
  <pageMargins left="0.25" right="0.25" top="0.25" bottom="0.25" header="0.25" footer="0.25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Retail Delivery Fee-Cnty FY 25</vt:lpstr>
      <vt:lpstr>Retail Delivery Fee-Cnty FY24</vt:lpstr>
      <vt:lpstr>Retail Delivery Fee-Cnty FY23</vt:lpstr>
      <vt:lpstr>'Retail Delivery Fee-Cnty FY 25'!Print_Area</vt:lpstr>
      <vt:lpstr>'Retail Delivery Fee-Cnty FY23'!Print_Area</vt:lpstr>
      <vt:lpstr>'Retail Delivery Fee-Cnty FY24'!Print_Area</vt:lpstr>
      <vt:lpstr>'Retail Delivery Fee-Cnty FY 25'!Print_Titles</vt:lpstr>
      <vt:lpstr>'Retail Delivery Fee-Cnty FY23'!Print_Titles</vt:lpstr>
      <vt:lpstr>'Retail Delivery Fee-Cnty FY24'!Print_Titles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Flotte, Debra</dc:creator>
  <cp:lastModifiedBy>Flotte, Debra</cp:lastModifiedBy>
  <cp:lastPrinted>2024-06-13T23:33:49Z</cp:lastPrinted>
  <dcterms:created xsi:type="dcterms:W3CDTF">2023-07-18T20:10:08Z</dcterms:created>
  <dcterms:modified xsi:type="dcterms:W3CDTF">2024-12-13T20:06:09Z</dcterms:modified>
</cp:coreProperties>
</file>